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I:\060 Projects\0100 Reporting 2021\templates\"/>
    </mc:Choice>
  </mc:AlternateContent>
  <xr:revisionPtr revIDLastSave="0" documentId="13_ncr:1_{29400D92-85B3-4EB9-9841-B3CC46769A4F}" xr6:coauthVersionLast="36" xr6:coauthVersionMax="36" xr10:uidLastSave="{00000000-0000-0000-0000-000000000000}"/>
  <workbookProtection workbookAlgorithmName="SHA-512" workbookHashValue="A3Upn+aezxM1PvPhSiNHd40jqj5wl3VFcJlCFcFsJUNUJBYFaFbZ86rYLtGigYVQQMK3SxShlA+r9/0Fuxv9SQ==" workbookSaltValue="lOpOCFUhAi9lkTuiMqgw8A==" workbookSpinCount="100000" lockStructure="1"/>
  <bookViews>
    <workbookView xWindow="0" yWindow="0" windowWidth="32940" windowHeight="11010" xr2:uid="{3995DD5C-FF75-49CB-A8B9-AAA2C0EAD582}"/>
  </bookViews>
  <sheets>
    <sheet name="ToC" sheetId="2" r:id="rId1"/>
    <sheet name="NTE.V.0010" sheetId="3" r:id="rId2"/>
    <sheet name="NTE.V.0020" sheetId="4" r:id="rId3"/>
    <sheet name="NTE.V.0030" sheetId="5" r:id="rId4"/>
    <sheet name="NTE.V.0040" sheetId="6" r:id="rId5"/>
    <sheet name="NTE.V.0050" sheetId="7" r:id="rId6"/>
    <sheet name="config" sheetId="8" state="hidden" r:id="rId7"/>
    <sheet name="Validation" sheetId="9" state="hidden" r:id="rId8"/>
  </sheets>
  <definedNames>
    <definedName name="_xlnm._FilterDatabase" localSheetId="7">Validation!$B$5:$G$5</definedName>
    <definedName name="NTE.V.0010.PRT">NTE.V.0010!$A$3:$D$20</definedName>
    <definedName name="NTE.V.0010.TC">NTE.V.0010!$A$3</definedName>
    <definedName name="NTE.V.0010.TD">NTE.V.0010!$D$9:$D$20</definedName>
    <definedName name="NTE.V.0010.TD_CellDatatypes">NTE.V.0010!$I$9:$I$20</definedName>
    <definedName name="NTE.V.0010.TD_CellFormulas">NTE.V.0010!$H$9:$H$20</definedName>
    <definedName name="NTE.V.0010.TD_CellNames">NTE.V.0010!$G$9:$G$20</definedName>
    <definedName name="NTE.V.0010.TL">NTE.V.0010!$A$4</definedName>
    <definedName name="NTE.V.0010.TOC">NTE.V.0010!$A$1</definedName>
    <definedName name="NTE.V.0010.TXC">NTE.V.0010!$C$9:$C$20</definedName>
    <definedName name="NTE.V.0010.TXI">NTE.V.0010!$F$9:$F$20</definedName>
    <definedName name="NTE.V.0010.TXL">NTE.V.0010!$B$9:$B$20</definedName>
    <definedName name="NTE.V.0010.TXL_LangEN">NTE.V.0010!$J$9:$J$20</definedName>
    <definedName name="NTE.V.0010.TXL_LangFR">NTE.V.0010!$K$9:$K$20</definedName>
    <definedName name="NTE.V.0010.TYC">NTE.V.0010!$D$8</definedName>
    <definedName name="NTE.V.0020.PRT">NTE.V.0020!$A$3:$I$50</definedName>
    <definedName name="NTE.V.0020.TC">NTE.V.0020!$A$3</definedName>
    <definedName name="NTE.V.0020.TD">NTE.V.0020!$D$11:$I$48</definedName>
    <definedName name="NTE.V.0020.TD_CellDatatypes">NTE.V.0020!$AB$11:$AG$48</definedName>
    <definedName name="NTE.V.0020.TD_CellFormulas">NTE.V.0020!$V$11:$AA$48</definedName>
    <definedName name="NTE.V.0020.TD_CellNames">NTE.V.0020!$P$11:$U$48</definedName>
    <definedName name="NTE.V.0020.TL">NTE.V.0020!$A$4</definedName>
    <definedName name="NTE.V.0020.TOC">NTE.V.0020!$A$1</definedName>
    <definedName name="NTE.V.0020.TXI">NTE.V.0020!$M$11:$M$48</definedName>
    <definedName name="NTE.V.0020.TXL_LangEN">NTE.V.0020!$O$11:$O$48</definedName>
    <definedName name="NTE.V.0020.TXL_LangFR">NTE.V.0020!$N$11:$N$48</definedName>
    <definedName name="NTE.V.0030.PRT">NTE.V.0030!$A$3:$H$55</definedName>
    <definedName name="NTE.V.0030.TC">NTE.V.0030!$A$3</definedName>
    <definedName name="NTE.V.0030.TD">NTE.V.0030!$D$10:$H$55</definedName>
    <definedName name="NTE.V.0030.TD_CellDatatypes">NTE.V.0030!$Y$10:$AC$55</definedName>
    <definedName name="NTE.V.0030.TD_CellFormulas">NTE.V.0030!$T$10:$X$55</definedName>
    <definedName name="NTE.V.0030.TD_CellNames">NTE.V.0030!$O$10:$S$55</definedName>
    <definedName name="NTE.V.0030.TL">NTE.V.0030!$A$4</definedName>
    <definedName name="NTE.V.0030.TOC">NTE.V.0030!$A$1</definedName>
    <definedName name="NTE.V.0030.TXI">NTE.V.0030!$L$10:$L$55</definedName>
    <definedName name="NTE.V.0030.TXL_LangEN">NTE.V.0030!$N$10:$N$55</definedName>
    <definedName name="NTE.V.0030.TXL_LangFR">NTE.V.0030!$M$10:$M$55</definedName>
    <definedName name="NTE.V.0040.PRT">NTE.V.0040!$A$3:$H$55</definedName>
    <definedName name="NTE.V.0040.TC">NTE.V.0040!$A$3</definedName>
    <definedName name="NTE.V.0040.TD">NTE.V.0040!$D$10:$H$55</definedName>
    <definedName name="NTE.V.0040.TD_CellDatatypes">NTE.V.0040!$Y$10:$AC$55</definedName>
    <definedName name="NTE.V.0040.TD_CellFormulas">NTE.V.0040!$T$10:$X$55</definedName>
    <definedName name="NTE.V.0040.TD_CellNames">NTE.V.0040!$O$10:$S$55</definedName>
    <definedName name="NTE.V.0040.TL">NTE.V.0040!$A$4</definedName>
    <definedName name="NTE.V.0040.TOC">NTE.V.0040!$A$1</definedName>
    <definedName name="NTE.V.0040.TXI">NTE.V.0040!$L$10:$L$55</definedName>
    <definedName name="NTE.V.0040.TXL_LangEN">NTE.V.0040!$N$10:$N$55</definedName>
    <definedName name="NTE.V.0040.TXL_LangFR">NTE.V.0040!$M$10:$M$55</definedName>
    <definedName name="NTE.V.0050.PRT">NTE.V.0050!$A$3:$F$60</definedName>
    <definedName name="NTE.V.0050.TC">NTE.V.0050!$A$3</definedName>
    <definedName name="NTE.V.0050.TD">NTE.V.0050!$D$9:$F$60</definedName>
    <definedName name="NTE.V.0050.TD_CellDatatypes">NTE.V.0050!$T$9:$V$60</definedName>
    <definedName name="NTE.V.0050.TD_CellFormulas">NTE.V.0050!$Q$9:$S$60</definedName>
    <definedName name="NTE.V.0050.TD_CellNames">NTE.V.0050!$N$9:$P$60</definedName>
    <definedName name="NTE.V.0050.TL">NTE.V.0050!$A$4</definedName>
    <definedName name="NTE.V.0050.TOC">NTE.V.0050!$A$1</definedName>
    <definedName name="NTE.V.0050.TXI">NTE.V.0050!$K$9:$K$60</definedName>
    <definedName name="NTE.V.0050.TXL_LangEN">NTE.V.0050!$M$9:$M$60</definedName>
    <definedName name="NTE.V.0050.TXL_LangFR">NTE.V.0050!$L$9:$L$60</definedName>
    <definedName name="_xlnm.Print_Area" localSheetId="1">NTE.V.0010!$A$3:$D$20</definedName>
    <definedName name="_xlnm.Print_Area" localSheetId="2">NTE.V.0020!$A$3:$I$50</definedName>
    <definedName name="_xlnm.Print_Area" localSheetId="3">NTE.V.0030!$A$3:$H$55</definedName>
    <definedName name="_xlnm.Print_Area" localSheetId="4">NTE.V.0040!$A$3:$H$55</definedName>
    <definedName name="_xlnm.Print_Area" localSheetId="5">NTE.V.0050!$A$3:$F$60</definedName>
    <definedName name="PRM_CAA_EMAIL">config!$B$23</definedName>
    <definedName name="PRM_CAA_MANAGER">config!$B$22</definedName>
    <definedName name="PRM_CAA_PHONE">config!$B$24</definedName>
    <definedName name="PRM_DEPOSITOR_CHANNEL">config!$B$20</definedName>
    <definedName name="PRM_DEPOSITOR_TYPE">config!$B$21</definedName>
    <definedName name="PRM_ENTITY_EMAIL">config!$B$19</definedName>
    <definedName name="PRM_ENTITY_ENDDATE">config!$B$18</definedName>
    <definedName name="PRM_ENTITY_ID">config!$B$15</definedName>
    <definedName name="PRM_ENTITY_NAME">config!$B$16</definedName>
    <definedName name="PRM_ENTITY_STARTDATE">config!$B$17</definedName>
    <definedName name="PRM_FILE_DD">config!$B$7</definedName>
    <definedName name="PRM_FILE_DEADLINE">config!$B$14</definedName>
    <definedName name="PRM_FILE_DEC">config!$B$9</definedName>
    <definedName name="PRM_FILE_DEP">config!$B$10</definedName>
    <definedName name="PRM_FILE_DIR">config!$B$8</definedName>
    <definedName name="PRM_FILE_E">config!$B$2</definedName>
    <definedName name="PRM_FILE_EXT">config!$B$11</definedName>
    <definedName name="PRM_FILE_MM">config!$B$6</definedName>
    <definedName name="PRM_FILE_NAME">config!$B$12</definedName>
    <definedName name="PRM_FILE_TEMPLATE">config!$B$13</definedName>
    <definedName name="PRM_FILE_TRP">config!$B$1</definedName>
    <definedName name="PRM_FILE_VC">config!$B$3</definedName>
    <definedName name="PRM_FILE_VL">config!$B$4</definedName>
    <definedName name="PRM_FILE_YYYY">config!$B$5</definedName>
    <definedName name="PRM_REPORTING_CURRENCY">config!$B$27</definedName>
    <definedName name="PRM_REPORTING_FINANCIALYEAR">config!$B$25</definedName>
    <definedName name="PRM_REPORTING_QUARTER">config!$B$28</definedName>
    <definedName name="PRM_REPORTING_TITLE">config!$B$26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8" l="1"/>
  <c r="B9" i="8"/>
  <c r="N60" i="7" l="1"/>
  <c r="N59" i="7"/>
  <c r="N57" i="7"/>
  <c r="N56" i="7"/>
  <c r="N54" i="7"/>
  <c r="N53" i="7"/>
  <c r="P47" i="7"/>
  <c r="O47" i="7"/>
  <c r="N47" i="7"/>
  <c r="P46" i="7"/>
  <c r="O46" i="7"/>
  <c r="N46" i="7"/>
  <c r="P41" i="7"/>
  <c r="O41" i="7"/>
  <c r="N41" i="7"/>
  <c r="P40" i="7"/>
  <c r="O40" i="7"/>
  <c r="N40" i="7"/>
  <c r="P36" i="7"/>
  <c r="O36" i="7"/>
  <c r="N36" i="7"/>
  <c r="P34" i="7"/>
  <c r="O34" i="7"/>
  <c r="N34" i="7"/>
  <c r="P33" i="7"/>
  <c r="O33" i="7"/>
  <c r="N33" i="7"/>
  <c r="P30" i="7"/>
  <c r="O30" i="7"/>
  <c r="N30" i="7"/>
  <c r="P29" i="7"/>
  <c r="O29" i="7"/>
  <c r="N29" i="7"/>
  <c r="P26" i="7"/>
  <c r="O26" i="7"/>
  <c r="N26" i="7"/>
  <c r="P25" i="7"/>
  <c r="O25" i="7"/>
  <c r="N25" i="7"/>
  <c r="P22" i="7"/>
  <c r="O22" i="7"/>
  <c r="N22" i="7"/>
  <c r="P21" i="7"/>
  <c r="O21" i="7"/>
  <c r="N21" i="7"/>
  <c r="N16" i="7"/>
  <c r="O13" i="7"/>
  <c r="N13" i="7"/>
  <c r="N9" i="7"/>
  <c r="S55" i="6"/>
  <c r="R55" i="6"/>
  <c r="Q55" i="6"/>
  <c r="P55" i="6"/>
  <c r="O55" i="6"/>
  <c r="S54" i="6"/>
  <c r="R54" i="6"/>
  <c r="Q54" i="6"/>
  <c r="P54" i="6"/>
  <c r="O54" i="6"/>
  <c r="S53" i="6"/>
  <c r="R53" i="6"/>
  <c r="Q53" i="6"/>
  <c r="P53" i="6"/>
  <c r="O53" i="6"/>
  <c r="S52" i="6"/>
  <c r="R52" i="6"/>
  <c r="Q52" i="6"/>
  <c r="P52" i="6"/>
  <c r="O52" i="6"/>
  <c r="S51" i="6"/>
  <c r="R51" i="6"/>
  <c r="Q51" i="6"/>
  <c r="P51" i="6"/>
  <c r="O51" i="6"/>
  <c r="S50" i="6"/>
  <c r="R50" i="6"/>
  <c r="Q50" i="6"/>
  <c r="P50" i="6"/>
  <c r="O50" i="6"/>
  <c r="S49" i="6"/>
  <c r="R49" i="6"/>
  <c r="Q49" i="6"/>
  <c r="P49" i="6"/>
  <c r="O49" i="6"/>
  <c r="S48" i="6"/>
  <c r="R48" i="6"/>
  <c r="Q48" i="6"/>
  <c r="P48" i="6"/>
  <c r="O48" i="6"/>
  <c r="S47" i="6"/>
  <c r="R47" i="6"/>
  <c r="Q47" i="6"/>
  <c r="P47" i="6"/>
  <c r="O47" i="6"/>
  <c r="S46" i="6"/>
  <c r="R46" i="6"/>
  <c r="Q46" i="6"/>
  <c r="P46" i="6"/>
  <c r="O46" i="6"/>
  <c r="S40" i="6"/>
  <c r="R40" i="6"/>
  <c r="Q40" i="6"/>
  <c r="P40" i="6"/>
  <c r="O40" i="6"/>
  <c r="S39" i="6"/>
  <c r="R39" i="6"/>
  <c r="Q39" i="6"/>
  <c r="P39" i="6"/>
  <c r="O39" i="6"/>
  <c r="S38" i="6"/>
  <c r="R38" i="6"/>
  <c r="Q38" i="6"/>
  <c r="P38" i="6"/>
  <c r="O38" i="6"/>
  <c r="S37" i="6"/>
  <c r="R37" i="6"/>
  <c r="Q37" i="6"/>
  <c r="P37" i="6"/>
  <c r="O37" i="6"/>
  <c r="S36" i="6"/>
  <c r="R36" i="6"/>
  <c r="Q36" i="6"/>
  <c r="P36" i="6"/>
  <c r="O36" i="6"/>
  <c r="S35" i="6"/>
  <c r="R35" i="6"/>
  <c r="Q35" i="6"/>
  <c r="P35" i="6"/>
  <c r="O35" i="6"/>
  <c r="S34" i="6"/>
  <c r="R34" i="6"/>
  <c r="Q34" i="6"/>
  <c r="P34" i="6"/>
  <c r="O34" i="6"/>
  <c r="S33" i="6"/>
  <c r="R33" i="6"/>
  <c r="Q33" i="6"/>
  <c r="P33" i="6"/>
  <c r="O33" i="6"/>
  <c r="S32" i="6"/>
  <c r="R32" i="6"/>
  <c r="Q32" i="6"/>
  <c r="P32" i="6"/>
  <c r="O32" i="6"/>
  <c r="S31" i="6"/>
  <c r="R31" i="6"/>
  <c r="Q31" i="6"/>
  <c r="P31" i="6"/>
  <c r="O31" i="6"/>
  <c r="S30" i="6"/>
  <c r="R30" i="6"/>
  <c r="Q30" i="6"/>
  <c r="P30" i="6"/>
  <c r="O30" i="6"/>
  <c r="S24" i="6"/>
  <c r="R24" i="6"/>
  <c r="Q24" i="6"/>
  <c r="P24" i="6"/>
  <c r="O24" i="6"/>
  <c r="S23" i="6"/>
  <c r="R23" i="6"/>
  <c r="Q23" i="6"/>
  <c r="P23" i="6"/>
  <c r="O23" i="6"/>
  <c r="S22" i="6"/>
  <c r="R22" i="6"/>
  <c r="Q22" i="6"/>
  <c r="P22" i="6"/>
  <c r="O22" i="6"/>
  <c r="S21" i="6"/>
  <c r="R21" i="6"/>
  <c r="Q21" i="6"/>
  <c r="P21" i="6"/>
  <c r="O21" i="6"/>
  <c r="S20" i="6"/>
  <c r="R20" i="6"/>
  <c r="Q20" i="6"/>
  <c r="P20" i="6"/>
  <c r="O20" i="6"/>
  <c r="S19" i="6"/>
  <c r="R19" i="6"/>
  <c r="Q19" i="6"/>
  <c r="P19" i="6"/>
  <c r="O19" i="6"/>
  <c r="S18" i="6"/>
  <c r="R18" i="6"/>
  <c r="Q18" i="6"/>
  <c r="P18" i="6"/>
  <c r="O18" i="6"/>
  <c r="S17" i="6"/>
  <c r="R17" i="6"/>
  <c r="Q17" i="6"/>
  <c r="P17" i="6"/>
  <c r="O17" i="6"/>
  <c r="S16" i="6"/>
  <c r="R16" i="6"/>
  <c r="Q16" i="6"/>
  <c r="P16" i="6"/>
  <c r="O16" i="6"/>
  <c r="S15" i="6"/>
  <c r="R15" i="6"/>
  <c r="Q15" i="6"/>
  <c r="P15" i="6"/>
  <c r="O15" i="6"/>
  <c r="S14" i="6"/>
  <c r="R14" i="6"/>
  <c r="Q14" i="6"/>
  <c r="P14" i="6"/>
  <c r="O14" i="6"/>
  <c r="S13" i="6"/>
  <c r="R13" i="6"/>
  <c r="Q13" i="6"/>
  <c r="P13" i="6"/>
  <c r="O13" i="6"/>
  <c r="S12" i="6"/>
  <c r="R12" i="6"/>
  <c r="Q12" i="6"/>
  <c r="P12" i="6"/>
  <c r="O12" i="6"/>
  <c r="S11" i="6"/>
  <c r="R11" i="6"/>
  <c r="Q11" i="6"/>
  <c r="P11" i="6"/>
  <c r="O11" i="6"/>
  <c r="S10" i="6"/>
  <c r="R10" i="6"/>
  <c r="Q10" i="6"/>
  <c r="P10" i="6"/>
  <c r="O10" i="6"/>
  <c r="S55" i="5"/>
  <c r="R55" i="5"/>
  <c r="Q55" i="5"/>
  <c r="P55" i="5"/>
  <c r="O55" i="5"/>
  <c r="S54" i="5"/>
  <c r="R54" i="5"/>
  <c r="Q54" i="5"/>
  <c r="P54" i="5"/>
  <c r="O54" i="5"/>
  <c r="S53" i="5"/>
  <c r="R53" i="5"/>
  <c r="Q53" i="5"/>
  <c r="P53" i="5"/>
  <c r="O53" i="5"/>
  <c r="S52" i="5"/>
  <c r="R52" i="5"/>
  <c r="Q52" i="5"/>
  <c r="P52" i="5"/>
  <c r="O52" i="5"/>
  <c r="S51" i="5"/>
  <c r="R51" i="5"/>
  <c r="Q51" i="5"/>
  <c r="P51" i="5"/>
  <c r="O51" i="5"/>
  <c r="S50" i="5"/>
  <c r="R50" i="5"/>
  <c r="Q50" i="5"/>
  <c r="P50" i="5"/>
  <c r="O50" i="5"/>
  <c r="S49" i="5"/>
  <c r="R49" i="5"/>
  <c r="Q49" i="5"/>
  <c r="P49" i="5"/>
  <c r="O49" i="5"/>
  <c r="S48" i="5"/>
  <c r="R48" i="5"/>
  <c r="Q48" i="5"/>
  <c r="P48" i="5"/>
  <c r="O48" i="5"/>
  <c r="S47" i="5"/>
  <c r="R47" i="5"/>
  <c r="Q47" i="5"/>
  <c r="P47" i="5"/>
  <c r="O47" i="5"/>
  <c r="S46" i="5"/>
  <c r="R46" i="5"/>
  <c r="Q46" i="5"/>
  <c r="P46" i="5"/>
  <c r="O46" i="5"/>
  <c r="S40" i="5"/>
  <c r="R40" i="5"/>
  <c r="Q40" i="5"/>
  <c r="P40" i="5"/>
  <c r="O40" i="5"/>
  <c r="S39" i="5"/>
  <c r="R39" i="5"/>
  <c r="Q39" i="5"/>
  <c r="P39" i="5"/>
  <c r="O39" i="5"/>
  <c r="S38" i="5"/>
  <c r="R38" i="5"/>
  <c r="Q38" i="5"/>
  <c r="P38" i="5"/>
  <c r="O38" i="5"/>
  <c r="S37" i="5"/>
  <c r="R37" i="5"/>
  <c r="Q37" i="5"/>
  <c r="P37" i="5"/>
  <c r="O37" i="5"/>
  <c r="S36" i="5"/>
  <c r="R36" i="5"/>
  <c r="Q36" i="5"/>
  <c r="P36" i="5"/>
  <c r="O36" i="5"/>
  <c r="S35" i="5"/>
  <c r="R35" i="5"/>
  <c r="Q35" i="5"/>
  <c r="P35" i="5"/>
  <c r="O35" i="5"/>
  <c r="S34" i="5"/>
  <c r="R34" i="5"/>
  <c r="Q34" i="5"/>
  <c r="P34" i="5"/>
  <c r="O34" i="5"/>
  <c r="S33" i="5"/>
  <c r="R33" i="5"/>
  <c r="Q33" i="5"/>
  <c r="P33" i="5"/>
  <c r="O33" i="5"/>
  <c r="S32" i="5"/>
  <c r="R32" i="5"/>
  <c r="Q32" i="5"/>
  <c r="P32" i="5"/>
  <c r="O32" i="5"/>
  <c r="S31" i="5"/>
  <c r="R31" i="5"/>
  <c r="Q31" i="5"/>
  <c r="P31" i="5"/>
  <c r="O31" i="5"/>
  <c r="S30" i="5"/>
  <c r="R30" i="5"/>
  <c r="Q30" i="5"/>
  <c r="P30" i="5"/>
  <c r="O30" i="5"/>
  <c r="S24" i="5"/>
  <c r="R24" i="5"/>
  <c r="Q24" i="5"/>
  <c r="P24" i="5"/>
  <c r="O24" i="5"/>
  <c r="S23" i="5"/>
  <c r="R23" i="5"/>
  <c r="Q23" i="5"/>
  <c r="P23" i="5"/>
  <c r="O23" i="5"/>
  <c r="S22" i="5"/>
  <c r="R22" i="5"/>
  <c r="Q22" i="5"/>
  <c r="P22" i="5"/>
  <c r="O22" i="5"/>
  <c r="S21" i="5"/>
  <c r="R21" i="5"/>
  <c r="Q21" i="5"/>
  <c r="P21" i="5"/>
  <c r="O21" i="5"/>
  <c r="S20" i="5"/>
  <c r="R20" i="5"/>
  <c r="Q20" i="5"/>
  <c r="P20" i="5"/>
  <c r="O20" i="5"/>
  <c r="S19" i="5"/>
  <c r="R19" i="5"/>
  <c r="Q19" i="5"/>
  <c r="P19" i="5"/>
  <c r="O19" i="5"/>
  <c r="S18" i="5"/>
  <c r="R18" i="5"/>
  <c r="Q18" i="5"/>
  <c r="P18" i="5"/>
  <c r="O18" i="5"/>
  <c r="S17" i="5"/>
  <c r="R17" i="5"/>
  <c r="Q17" i="5"/>
  <c r="P17" i="5"/>
  <c r="O17" i="5"/>
  <c r="S16" i="5"/>
  <c r="R16" i="5"/>
  <c r="Q16" i="5"/>
  <c r="P16" i="5"/>
  <c r="O16" i="5"/>
  <c r="S15" i="5"/>
  <c r="R15" i="5"/>
  <c r="Q15" i="5"/>
  <c r="P15" i="5"/>
  <c r="O15" i="5"/>
  <c r="S14" i="5"/>
  <c r="R14" i="5"/>
  <c r="Q14" i="5"/>
  <c r="P14" i="5"/>
  <c r="O14" i="5"/>
  <c r="S13" i="5"/>
  <c r="R13" i="5"/>
  <c r="Q13" i="5"/>
  <c r="P13" i="5"/>
  <c r="O13" i="5"/>
  <c r="S12" i="5"/>
  <c r="R12" i="5"/>
  <c r="Q12" i="5"/>
  <c r="P12" i="5"/>
  <c r="O12" i="5"/>
  <c r="S11" i="5"/>
  <c r="R11" i="5"/>
  <c r="Q11" i="5"/>
  <c r="P11" i="5"/>
  <c r="O11" i="5"/>
  <c r="S10" i="5"/>
  <c r="R10" i="5"/>
  <c r="Q10" i="5"/>
  <c r="P10" i="5"/>
  <c r="O10" i="5"/>
  <c r="U48" i="4"/>
  <c r="T48" i="4"/>
  <c r="S48" i="4"/>
  <c r="R48" i="4"/>
  <c r="Q48" i="4"/>
  <c r="P48" i="4"/>
  <c r="U47" i="4"/>
  <c r="T47" i="4"/>
  <c r="S47" i="4"/>
  <c r="R47" i="4"/>
  <c r="Q47" i="4"/>
  <c r="P47" i="4"/>
  <c r="U46" i="4"/>
  <c r="T46" i="4"/>
  <c r="S46" i="4"/>
  <c r="R46" i="4"/>
  <c r="Q46" i="4"/>
  <c r="P46" i="4"/>
  <c r="U45" i="4"/>
  <c r="T45" i="4"/>
  <c r="S45" i="4"/>
  <c r="R45" i="4"/>
  <c r="Q45" i="4"/>
  <c r="P45" i="4"/>
  <c r="U44" i="4"/>
  <c r="T44" i="4"/>
  <c r="S44" i="4"/>
  <c r="R44" i="4"/>
  <c r="Q44" i="4"/>
  <c r="P44" i="4"/>
  <c r="U43" i="4"/>
  <c r="T43" i="4"/>
  <c r="S43" i="4"/>
  <c r="R43" i="4"/>
  <c r="Q43" i="4"/>
  <c r="P43" i="4"/>
  <c r="U37" i="4"/>
  <c r="T37" i="4"/>
  <c r="S37" i="4"/>
  <c r="R37" i="4"/>
  <c r="Q37" i="4"/>
  <c r="P37" i="4"/>
  <c r="U36" i="4"/>
  <c r="T36" i="4"/>
  <c r="S36" i="4"/>
  <c r="R36" i="4"/>
  <c r="Q36" i="4"/>
  <c r="P36" i="4"/>
  <c r="U35" i="4"/>
  <c r="T35" i="4"/>
  <c r="S35" i="4"/>
  <c r="R35" i="4"/>
  <c r="Q35" i="4"/>
  <c r="P35" i="4"/>
  <c r="U34" i="4"/>
  <c r="T34" i="4"/>
  <c r="S34" i="4"/>
  <c r="R34" i="4"/>
  <c r="Q34" i="4"/>
  <c r="P34" i="4"/>
  <c r="U33" i="4"/>
  <c r="T33" i="4"/>
  <c r="S33" i="4"/>
  <c r="R33" i="4"/>
  <c r="Q33" i="4"/>
  <c r="P33" i="4"/>
  <c r="U32" i="4"/>
  <c r="T32" i="4"/>
  <c r="S32" i="4"/>
  <c r="R32" i="4"/>
  <c r="Q32" i="4"/>
  <c r="P32" i="4"/>
  <c r="U26" i="4"/>
  <c r="T26" i="4"/>
  <c r="S26" i="4"/>
  <c r="R26" i="4"/>
  <c r="Q26" i="4"/>
  <c r="P26" i="4"/>
  <c r="U25" i="4"/>
  <c r="T25" i="4"/>
  <c r="S25" i="4"/>
  <c r="R25" i="4"/>
  <c r="Q25" i="4"/>
  <c r="P25" i="4"/>
  <c r="U24" i="4"/>
  <c r="T24" i="4"/>
  <c r="S24" i="4"/>
  <c r="R24" i="4"/>
  <c r="Q24" i="4"/>
  <c r="P24" i="4"/>
  <c r="U23" i="4"/>
  <c r="T23" i="4"/>
  <c r="S23" i="4"/>
  <c r="R23" i="4"/>
  <c r="Q23" i="4"/>
  <c r="P23" i="4"/>
  <c r="U22" i="4"/>
  <c r="T22" i="4"/>
  <c r="S22" i="4"/>
  <c r="R22" i="4"/>
  <c r="Q22" i="4"/>
  <c r="P22" i="4"/>
  <c r="U15" i="4"/>
  <c r="T15" i="4"/>
  <c r="S15" i="4"/>
  <c r="R15" i="4"/>
  <c r="Q15" i="4"/>
  <c r="P15" i="4"/>
  <c r="U14" i="4"/>
  <c r="T14" i="4"/>
  <c r="S14" i="4"/>
  <c r="R14" i="4"/>
  <c r="Q14" i="4"/>
  <c r="P14" i="4"/>
  <c r="U13" i="4"/>
  <c r="T13" i="4"/>
  <c r="S13" i="4"/>
  <c r="R13" i="4"/>
  <c r="Q13" i="4"/>
  <c r="P13" i="4"/>
  <c r="U12" i="4"/>
  <c r="T12" i="4"/>
  <c r="S12" i="4"/>
  <c r="R12" i="4"/>
  <c r="Q12" i="4"/>
  <c r="P12" i="4"/>
  <c r="U11" i="4"/>
  <c r="T11" i="4"/>
  <c r="S11" i="4"/>
  <c r="R11" i="4"/>
  <c r="Q11" i="4"/>
  <c r="P11" i="4"/>
  <c r="G20" i="3"/>
  <c r="G19" i="3"/>
  <c r="G18" i="3"/>
  <c r="G17" i="3"/>
  <c r="G16" i="3"/>
  <c r="G15" i="3"/>
  <c r="G12" i="3"/>
  <c r="G11" i="3"/>
  <c r="G10" i="3"/>
  <c r="G9" i="3"/>
  <c r="D16" i="2"/>
  <c r="E18" i="2"/>
  <c r="E16" i="2"/>
  <c r="E8" i="2"/>
  <c r="A4" i="7"/>
  <c r="A4" i="3"/>
  <c r="C2" i="2"/>
  <c r="D17" i="2"/>
  <c r="A4" i="4"/>
  <c r="E19" i="2"/>
  <c r="E4" i="2"/>
  <c r="A4" i="5"/>
  <c r="A4" i="6"/>
  <c r="E6" i="2"/>
  <c r="E15" i="2"/>
  <c r="E17" i="2"/>
  <c r="E5" i="2"/>
  <c r="E7" i="2"/>
  <c r="D18" i="2"/>
  <c r="D19" i="2"/>
  <c r="D15" i="2"/>
  <c r="D3" i="9"/>
  <c r="E9" i="2" s="1"/>
</calcChain>
</file>

<file path=xl/sharedStrings.xml><?xml version="1.0" encoding="utf-8"?>
<sst xmlns="http://schemas.openxmlformats.org/spreadsheetml/2006/main" count="1114" uniqueCount="239">
  <si>
    <t>Properties</t>
  </si>
  <si>
    <t>Lang:</t>
  </si>
  <si>
    <t>FR</t>
  </si>
  <si>
    <t>Nom de l'entreprise</t>
  </si>
  <si>
    <t>Code LEI de l'entreprise</t>
  </si>
  <si>
    <t>Légende ToC</t>
  </si>
  <si>
    <t xml:space="preserve">Date de référence: </t>
  </si>
  <si>
    <t>Tableau à remplir</t>
  </si>
  <si>
    <t xml:space="preserve">Date limite de rémise: </t>
  </si>
  <si>
    <t>Tableau rempli automatiquement</t>
  </si>
  <si>
    <t xml:space="preserve">Personne de contact au sein du CAA: </t>
  </si>
  <si>
    <t>Résultat de la validation</t>
  </si>
  <si>
    <t>Légende Tableaux</t>
  </si>
  <si>
    <t>Cellule à remplir</t>
  </si>
  <si>
    <t>Cellules avec formule</t>
  </si>
  <si>
    <t>verrouillée</t>
  </si>
  <si>
    <t>non verrouillée</t>
  </si>
  <si>
    <t>Cellules pré-remplies</t>
  </si>
  <si>
    <t>#</t>
  </si>
  <si>
    <t>Code du tableau</t>
  </si>
  <si>
    <t>Rubrique</t>
  </si>
  <si>
    <t>Libellé</t>
  </si>
  <si>
    <t>ToC</t>
  </si>
  <si>
    <t>TD_CellNames</t>
  </si>
  <si>
    <t>TD_CellFormulas</t>
  </si>
  <si>
    <t>TD_CellDatatypes</t>
  </si>
  <si>
    <t>TXL_LangEN</t>
  </si>
  <si>
    <t>TXL_LangFR</t>
  </si>
  <si>
    <t>C0010</t>
  </si>
  <si>
    <t>R0010</t>
  </si>
  <si>
    <t>String</t>
  </si>
  <si>
    <t>R0020</t>
  </si>
  <si>
    <t>Type d'entreprise</t>
  </si>
  <si>
    <t>R0030</t>
  </si>
  <si>
    <t>V</t>
  </si>
  <si>
    <t>Date de déclaration</t>
  </si>
  <si>
    <t>R0040</t>
  </si>
  <si>
    <t>Date</t>
  </si>
  <si>
    <t>Informations relative au produit</t>
  </si>
  <si>
    <t>Nom commercial du produit</t>
  </si>
  <si>
    <t>R0050</t>
  </si>
  <si>
    <t>Identification interne du produit</t>
  </si>
  <si>
    <t>R0060</t>
  </si>
  <si>
    <t>Identifiant CAA (fixé par CAA)</t>
  </si>
  <si>
    <t>R0070</t>
  </si>
  <si>
    <t>Date de début de commercialisation</t>
  </si>
  <si>
    <t>R0080</t>
  </si>
  <si>
    <t>Type de produit</t>
  </si>
  <si>
    <t>R0090</t>
  </si>
  <si>
    <t>Enumeration/Code</t>
  </si>
  <si>
    <t>PRIIPs applicable</t>
  </si>
  <si>
    <t>R0100</t>
  </si>
  <si>
    <t>x</t>
  </si>
  <si>
    <t>Total</t>
  </si>
  <si>
    <t>Part compagnie</t>
  </si>
  <si>
    <t>Part intermédiaire</t>
  </si>
  <si>
    <t>en EUR</t>
  </si>
  <si>
    <t>Minimum</t>
  </si>
  <si>
    <t>Maximum</t>
  </si>
  <si>
    <t>C0020</t>
  </si>
  <si>
    <t>C0030</t>
  </si>
  <si>
    <t>C0040</t>
  </si>
  <si>
    <t>C0050</t>
  </si>
  <si>
    <t>C0060</t>
  </si>
  <si>
    <t>Chargement d'entrée</t>
  </si>
  <si>
    <t>Monetary</t>
  </si>
  <si>
    <t>Chargement de sortie</t>
  </si>
  <si>
    <t>Chargement de transaction</t>
  </si>
  <si>
    <t>Chargement de gestion</t>
  </si>
  <si>
    <t>Ristournes exprimé</t>
  </si>
  <si>
    <t>en %</t>
  </si>
  <si>
    <t>Percent</t>
  </si>
  <si>
    <t>Ratio de la valeur de rachat divisé par somme des primes émises brutes hors taxes *</t>
  </si>
  <si>
    <t>Âge du contrat/Rendement</t>
  </si>
  <si>
    <t>Taux utilisé dans le scénario de tension</t>
  </si>
  <si>
    <t>Taux utilisé dans le scénario défavorable</t>
  </si>
  <si>
    <t>Taux utilisé dans le scénario intermédiaire</t>
  </si>
  <si>
    <t>Taux utilisé dans le scénario favorable</t>
  </si>
  <si>
    <t>Taux sans risque EIOPA avec VA d'une duration de 8 ans</t>
  </si>
  <si>
    <t>1 an</t>
  </si>
  <si>
    <t>R0110</t>
  </si>
  <si>
    <t>3 ans</t>
  </si>
  <si>
    <t>R0120</t>
  </si>
  <si>
    <t>5 ans</t>
  </si>
  <si>
    <t>R0130</t>
  </si>
  <si>
    <t>8 ans</t>
  </si>
  <si>
    <t>R0140</t>
  </si>
  <si>
    <t>Moitié de la période de détention recommandée</t>
  </si>
  <si>
    <t>R0150</t>
  </si>
  <si>
    <t>Période de détention recommandée</t>
  </si>
  <si>
    <t>R0160</t>
  </si>
  <si>
    <t>Ratio des prestations décès divisé par somme des primes émises brutes hors taxes *</t>
  </si>
  <si>
    <t>R0170</t>
  </si>
  <si>
    <t>R0180</t>
  </si>
  <si>
    <t>R0190</t>
  </si>
  <si>
    <t>R0200</t>
  </si>
  <si>
    <t>R0210</t>
  </si>
  <si>
    <t>R0220</t>
  </si>
  <si>
    <t>* Calculs à faire pour un contrat type sur la durée de détention recommandée</t>
  </si>
  <si>
    <t>Hypothèses (par contrat)</t>
  </si>
  <si>
    <t>Année 1</t>
  </si>
  <si>
    <t>Année 2</t>
  </si>
  <si>
    <t>Année 3</t>
  </si>
  <si>
    <t>Année 4</t>
  </si>
  <si>
    <t>Année 5</t>
  </si>
  <si>
    <t>Taux de rendement des actifs</t>
  </si>
  <si>
    <t>Taux de rachats</t>
  </si>
  <si>
    <t>Taux de décès/maturités</t>
  </si>
  <si>
    <t>Ristournes</t>
  </si>
  <si>
    <t>Frais d'administration</t>
  </si>
  <si>
    <t>Frais d'acquisition</t>
  </si>
  <si>
    <t>Frais de gestion de sinistres</t>
  </si>
  <si>
    <t>Commission d'acquisition</t>
  </si>
  <si>
    <t>Commission sur encours</t>
  </si>
  <si>
    <t>Nombre de nouvelles affaires</t>
  </si>
  <si>
    <t>Prime moyenne d'une nouvelle affaire</t>
  </si>
  <si>
    <t>Résultats (premier calcul)</t>
  </si>
  <si>
    <t>Primes émises</t>
  </si>
  <si>
    <t>Produits financiers</t>
  </si>
  <si>
    <t>Autres recettes</t>
  </si>
  <si>
    <t>Rachats</t>
  </si>
  <si>
    <t>Prestations décès/maturité</t>
  </si>
  <si>
    <t>Variation des provisions techniques</t>
  </si>
  <si>
    <t>Commissions payées</t>
  </si>
  <si>
    <t>Frais de gestion payés</t>
  </si>
  <si>
    <t>R0230</t>
  </si>
  <si>
    <t>Autres dépenses payées</t>
  </si>
  <si>
    <t>R0240</t>
  </si>
  <si>
    <t>Variation des frais d’acquisition reportés</t>
  </si>
  <si>
    <t>R0250</t>
  </si>
  <si>
    <t>Résultat technique</t>
  </si>
  <si>
    <t>R0260</t>
  </si>
  <si>
    <t>Résultats (deuxième calcul uniquement pour les contrats en unités de compte)</t>
  </si>
  <si>
    <t>Chargements d’acquisition prélevés</t>
  </si>
  <si>
    <t>R0270</t>
  </si>
  <si>
    <t>Chargements de gestion prélevés</t>
  </si>
  <si>
    <t>R0280</t>
  </si>
  <si>
    <t>Pénalités de rachat</t>
  </si>
  <si>
    <t>R0290</t>
  </si>
  <si>
    <t>R0300</t>
  </si>
  <si>
    <t>Commissions d’acquisition payées</t>
  </si>
  <si>
    <t>R0310</t>
  </si>
  <si>
    <t>Commissions sur encours payées</t>
  </si>
  <si>
    <t>R0320</t>
  </si>
  <si>
    <t>R0330</t>
  </si>
  <si>
    <t>Autres dépenses</t>
  </si>
  <si>
    <t>R0340</t>
  </si>
  <si>
    <t>R0350</t>
  </si>
  <si>
    <t>R0360</t>
  </si>
  <si>
    <t>Données relatives au PRIIPs KID</t>
  </si>
  <si>
    <t>Période de détention recommandée (années)</t>
  </si>
  <si>
    <t>Integer</t>
  </si>
  <si>
    <t>Min</t>
  </si>
  <si>
    <t>Max</t>
  </si>
  <si>
    <t>Indicateur de risque</t>
  </si>
  <si>
    <t>Investissement</t>
  </si>
  <si>
    <t>Scénario en cas de Vie</t>
  </si>
  <si>
    <t xml:space="preserve">Moitié de la période de détention recommandée </t>
  </si>
  <si>
    <t>Scénario de tension</t>
  </si>
  <si>
    <t>Ce que vous pourriez obtenir après déduction des coûts</t>
  </si>
  <si>
    <t>Rendement annuel moyen</t>
  </si>
  <si>
    <t>Scénario défavorable</t>
  </si>
  <si>
    <t>Scénario intermédiaire</t>
  </si>
  <si>
    <t>Scénario favorable</t>
  </si>
  <si>
    <t>Montant investi cumulé</t>
  </si>
  <si>
    <t>Scénario en cas de décès</t>
  </si>
  <si>
    <t>Ce que vos bénéficiaires pourraient obtenir après réduction des coûts</t>
  </si>
  <si>
    <t>Prime d'assurance cumulée</t>
  </si>
  <si>
    <t>Coûts</t>
  </si>
  <si>
    <t>Coûts totaux</t>
  </si>
  <si>
    <t>Réduction de rendement par an</t>
  </si>
  <si>
    <t>Composition des coûts</t>
  </si>
  <si>
    <t>Coûts ponctuels</t>
  </si>
  <si>
    <t>Coûts d'entrée</t>
  </si>
  <si>
    <t>Coûts de sortie</t>
  </si>
  <si>
    <t>Coûts récurrents</t>
  </si>
  <si>
    <t>Coûts de transactions de portefeuille</t>
  </si>
  <si>
    <t>Coûts accessoires</t>
  </si>
  <si>
    <t>Commissions liées aux résultats</t>
  </si>
  <si>
    <t>Commissions d'intéressement</t>
  </si>
  <si>
    <t>PRM_FILE_TRP</t>
  </si>
  <si>
    <t>PRM_FILE_E</t>
  </si>
  <si>
    <t>PRM_FILE_VC</t>
  </si>
  <si>
    <t>PRM_FILE_VL</t>
  </si>
  <si>
    <t>PRM_FILE_YYYY</t>
  </si>
  <si>
    <t>PRM_FILE_MM</t>
  </si>
  <si>
    <t>PRM_FILE_DD</t>
  </si>
  <si>
    <t>PRM_FILE_DIR</t>
  </si>
  <si>
    <t>PRM_FILE_DEC</t>
  </si>
  <si>
    <t>PRM_FILE_DEP</t>
  </si>
  <si>
    <t>PRM_FILE_EXT</t>
  </si>
  <si>
    <t>PRM_FILE_NAME</t>
  </si>
  <si>
    <t>PRM_FILE_TEMPLATE</t>
  </si>
  <si>
    <t>PRM_FILE_DEADLINE</t>
  </si>
  <si>
    <t>PRM_ENTITY_ID</t>
  </si>
  <si>
    <t>PRM_ENTITY_NAME</t>
  </si>
  <si>
    <t>PRM_ENTITY_STARTDATE</t>
  </si>
  <si>
    <t>PRM_ENTITY_ENDDATE</t>
  </si>
  <si>
    <t>PRM_ENTITY_EMAIL</t>
  </si>
  <si>
    <t>PRM_DEPOSITOR_CHANNEL</t>
  </si>
  <si>
    <t>PRM_DEPOSITOR_TYPE</t>
  </si>
  <si>
    <t>PRM_CAA_MANAGER</t>
  </si>
  <si>
    <t>PRM_CAA_EMAIL</t>
  </si>
  <si>
    <t>PRM_CAA_PHONE</t>
  </si>
  <si>
    <t>PRM_REPORTING_FINANCIALYEAR</t>
  </si>
  <si>
    <t>PRM_REPORTING_TITLE</t>
  </si>
  <si>
    <t>PRM_REPORTING_CURRENCY</t>
  </si>
  <si>
    <t>PRM_REPORTING_QUARTER</t>
  </si>
  <si>
    <t>A</t>
  </si>
  <si>
    <t>NTE.V.0010</t>
  </si>
  <si>
    <t>x - x</t>
  </si>
  <si>
    <t>Général - Informations générales</t>
  </si>
  <si>
    <t>NTE.V.0020</t>
  </si>
  <si>
    <t>Tarif - Informations tarifaires</t>
  </si>
  <si>
    <t>NTE.V.0030</t>
  </si>
  <si>
    <t>Tests de profitabilité - Tests de profitabilité avec revenus minima</t>
  </si>
  <si>
    <t>NTE.V.0040</t>
  </si>
  <si>
    <t>Tests de profitabilité - Tests de profitabilité avec revenus moyens</t>
  </si>
  <si>
    <t>NTE.V.0050</t>
  </si>
  <si>
    <t>PRIIPS - Données relatives au PRIIPs KID</t>
  </si>
  <si>
    <t>NTE</t>
  </si>
  <si>
    <t>Annexe à la note technique</t>
  </si>
  <si>
    <t>I:\060 Projects\0100 Reporting 2021\Templates\ReportingTemplate_NTEV_20220225.xlsx</t>
  </si>
  <si>
    <t>Général</t>
  </si>
  <si>
    <t>Informations générales</t>
  </si>
  <si>
    <t>Tarif</t>
  </si>
  <si>
    <t>Informations tarifaires</t>
  </si>
  <si>
    <t>Tests de profitabilité</t>
  </si>
  <si>
    <t>Tests de profitabilité avec revenus minima</t>
  </si>
  <si>
    <t>Tests de profitabilité avec revenus moyens</t>
  </si>
  <si>
    <t>PRIIPS</t>
  </si>
  <si>
    <t>Validation Results</t>
  </si>
  <si>
    <t>Number of Errors:</t>
  </si>
  <si>
    <t>Id</t>
  </si>
  <si>
    <t>Description</t>
  </si>
  <si>
    <t>Error</t>
  </si>
  <si>
    <t>Difference</t>
  </si>
  <si>
    <t>Formula</t>
  </si>
  <si>
    <t>Used 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</si>
</sst>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-mm\-dd"/>
    <numFmt numFmtId="165" formatCode="#,##0;\-#,##0;\-"/>
    <numFmt numFmtId="166" formatCode="#,##0.000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20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i/>
      <u/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i/>
      <sz val="8"/>
      <color theme="1"/>
      <name val="Arial"/>
      <family val="2"/>
    </font>
    <font>
      <b/>
      <sz val="9"/>
      <color theme="7" tint="-0.249977111117893"/>
      <name val="Arial"/>
      <family val="2"/>
    </font>
    <font>
      <i/>
      <sz val="9"/>
      <color theme="1"/>
      <name val="Arial"/>
      <family val="2"/>
    </font>
    <font>
      <b/>
      <sz val="9"/>
      <color theme="9" tint="-0.249977111117893"/>
      <name val="Arial"/>
      <family val="2"/>
    </font>
    <font>
      <b/>
      <sz val="11"/>
      <color theme="9" tint="-0.249977111117893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color theme="1" tint="0.34998626667073579"/>
      <name val="Arial"/>
      <family val="2"/>
    </font>
    <font>
      <sz val="8"/>
      <color theme="1" tint="0.34998626667073579"/>
      <name val="Arial"/>
      <family val="2"/>
    </font>
    <font>
      <b/>
      <sz val="8"/>
      <color rgb="FFFF0000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8"/>
      <color theme="9" tint="-0.499984740745262"/>
      <name val="Arial"/>
      <family val="2"/>
    </font>
    <font>
      <b/>
      <sz val="8"/>
      <color theme="9" tint="-0.499984740745262"/>
      <name val="Arial"/>
      <family val="2"/>
    </font>
    <font>
      <u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rgb="FF000000"/>
      <name val="Arial"/>
      <family val="2"/>
    </font>
    <font>
      <u/>
      <sz val="9"/>
      <color theme="1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DF3FF"/>
        <bgColor indexed="64"/>
      </patternFill>
    </fill>
    <fill>
      <patternFill patternType="solid">
        <fgColor rgb="FFFFFF91"/>
        <bgColor indexed="64"/>
      </patternFill>
    </fill>
    <fill>
      <patternFill patternType="solid">
        <fgColor rgb="FFFFFFCD"/>
        <bgColor indexed="64"/>
      </patternFill>
    </fill>
    <fill>
      <patternFill patternType="solid">
        <fgColor rgb="FFFFC891"/>
        <bgColor indexed="64"/>
      </patternFill>
    </fill>
    <fill>
      <patternFill patternType="solid">
        <fgColor rgb="FFFFE6CD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 tint="-0.34998626667073579"/>
      </right>
      <top/>
      <bottom/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96">
    <xf numFmtId="0" fontId="0" fillId="0" borderId="0" xfId="0"/>
    <xf numFmtId="0" fontId="1" fillId="2" borderId="0" xfId="0" applyFont="1" applyFill="1" applyAlignment="1">
      <alignment horizontal="right" vertical="top" indent="1"/>
    </xf>
    <xf numFmtId="0" fontId="3" fillId="2" borderId="0" xfId="0" applyFont="1" applyFill="1" applyAlignment="1">
      <alignment horizontal="left"/>
    </xf>
    <xf numFmtId="0" fontId="1" fillId="2" borderId="0" xfId="0" applyFont="1" applyFill="1"/>
    <xf numFmtId="0" fontId="4" fillId="2" borderId="0" xfId="0" applyFont="1" applyFill="1"/>
    <xf numFmtId="0" fontId="3" fillId="2" borderId="0" xfId="0" applyFont="1" applyFill="1"/>
    <xf numFmtId="0" fontId="5" fillId="2" borderId="0" xfId="0" applyFont="1" applyFill="1" applyAlignment="1">
      <alignment horizontal="right" vertical="center"/>
    </xf>
    <xf numFmtId="0" fontId="6" fillId="2" borderId="0" xfId="0" applyFont="1" applyFill="1"/>
    <xf numFmtId="0" fontId="4" fillId="2" borderId="0" xfId="0" applyFont="1" applyFill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14" fontId="4" fillId="2" borderId="0" xfId="0" applyNumberFormat="1" applyFont="1" applyFill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vertical="center"/>
    </xf>
    <xf numFmtId="0" fontId="3" fillId="4" borderId="1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left" vertical="center"/>
    </xf>
    <xf numFmtId="0" fontId="11" fillId="2" borderId="0" xfId="0" applyFont="1" applyFill="1" applyAlignment="1">
      <alignment vertical="center"/>
    </xf>
    <xf numFmtId="0" fontId="8" fillId="2" borderId="0" xfId="0" applyFont="1" applyFill="1"/>
    <xf numFmtId="0" fontId="12" fillId="2" borderId="0" xfId="0" applyFont="1" applyFill="1"/>
    <xf numFmtId="0" fontId="3" fillId="3" borderId="1" xfId="0" applyFont="1" applyFill="1" applyBorder="1" applyAlignment="1" applyProtection="1">
      <alignment horizontal="left" vertical="center"/>
      <protection locked="0"/>
    </xf>
    <xf numFmtId="0" fontId="13" fillId="2" borderId="0" xfId="0" applyFont="1" applyFill="1" applyBorder="1" applyAlignment="1">
      <alignment horizontal="right" indent="1"/>
    </xf>
    <xf numFmtId="0" fontId="3" fillId="5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vertical="center"/>
    </xf>
    <xf numFmtId="0" fontId="14" fillId="7" borderId="1" xfId="0" applyFont="1" applyFill="1" applyBorder="1" applyAlignment="1">
      <alignment vertical="center"/>
    </xf>
    <xf numFmtId="0" fontId="15" fillId="2" borderId="0" xfId="0" applyFont="1" applyFill="1" applyAlignment="1">
      <alignment horizontal="right" indent="1"/>
    </xf>
    <xf numFmtId="0" fontId="15" fillId="2" borderId="6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wrapText="1"/>
    </xf>
    <xf numFmtId="0" fontId="3" fillId="2" borderId="0" xfId="0" applyFont="1" applyFill="1" applyAlignment="1">
      <alignment horizontal="left" vertical="center"/>
    </xf>
    <xf numFmtId="0" fontId="3" fillId="8" borderId="1" xfId="0" applyFont="1" applyFill="1" applyBorder="1" applyAlignment="1">
      <alignment vertical="center"/>
    </xf>
    <xf numFmtId="0" fontId="16" fillId="2" borderId="0" xfId="0" applyFont="1" applyFill="1" applyAlignment="1">
      <alignment horizontal="right" vertical="center" indent="1"/>
    </xf>
    <xf numFmtId="0" fontId="3" fillId="2" borderId="0" xfId="0" applyFont="1" applyFill="1" applyProtection="1"/>
    <xf numFmtId="0" fontId="17" fillId="2" borderId="0" xfId="0" applyFont="1" applyFill="1" applyProtection="1"/>
    <xf numFmtId="0" fontId="18" fillId="2" borderId="0" xfId="0" applyFont="1" applyFill="1" applyProtection="1"/>
    <xf numFmtId="0" fontId="19" fillId="2" borderId="0" xfId="0" applyFont="1" applyFill="1" applyProtection="1"/>
    <xf numFmtId="0" fontId="21" fillId="2" borderId="0" xfId="1" applyFont="1" applyFill="1" applyProtection="1"/>
    <xf numFmtId="0" fontId="3" fillId="2" borderId="0" xfId="0" applyFont="1" applyFill="1" applyAlignment="1" applyProtection="1">
      <alignment vertical="center"/>
    </xf>
    <xf numFmtId="0" fontId="16" fillId="9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left" vertical="center"/>
    </xf>
    <xf numFmtId="0" fontId="19" fillId="2" borderId="0" xfId="0" applyFont="1" applyFill="1" applyAlignment="1" applyProtection="1">
      <alignment horizontal="left" vertical="center"/>
    </xf>
    <xf numFmtId="0" fontId="19" fillId="2" borderId="1" xfId="0" applyFont="1" applyFill="1" applyBorder="1" applyAlignment="1">
      <alignment horizontal="left" vertical="center"/>
    </xf>
    <xf numFmtId="49" fontId="3" fillId="3" borderId="1" xfId="0" applyNumberFormat="1" applyFont="1" applyFill="1" applyBorder="1" applyAlignment="1">
      <alignment horizontal="left" vertical="center"/>
    </xf>
    <xf numFmtId="0" fontId="3" fillId="3" borderId="1" xfId="0" applyNumberFormat="1" applyFont="1" applyFill="1" applyBorder="1" applyAlignment="1">
      <alignment horizontal="left" vertical="center"/>
    </xf>
    <xf numFmtId="14" fontId="3" fillId="3" borderId="1" xfId="0" applyNumberFormat="1" applyFont="1" applyFill="1" applyBorder="1" applyAlignment="1">
      <alignment horizontal="left" vertical="center"/>
    </xf>
    <xf numFmtId="49" fontId="26" fillId="3" borderId="1" xfId="0" applyNumberFormat="1" applyFont="1" applyFill="1" applyBorder="1" applyAlignment="1" applyProtection="1">
      <alignment horizontal="left" vertical="center"/>
      <protection locked="0"/>
    </xf>
    <xf numFmtId="164" fontId="26" fillId="3" borderId="1" xfId="0" applyNumberFormat="1" applyFont="1" applyFill="1" applyBorder="1" applyAlignment="1" applyProtection="1">
      <alignment horizontal="left" vertical="center"/>
      <protection locked="0"/>
    </xf>
    <xf numFmtId="0" fontId="21" fillId="12" borderId="1" xfId="1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left" vertical="center" wrapText="1"/>
    </xf>
    <xf numFmtId="0" fontId="27" fillId="2" borderId="0" xfId="1" applyFont="1" applyFill="1" applyProtection="1"/>
    <xf numFmtId="0" fontId="22" fillId="2" borderId="7" xfId="0" applyFont="1" applyFill="1" applyBorder="1" applyAlignment="1" applyProtection="1">
      <alignment vertical="center"/>
    </xf>
    <xf numFmtId="0" fontId="23" fillId="2" borderId="7" xfId="0" applyFont="1" applyFill="1" applyBorder="1" applyAlignment="1" applyProtection="1">
      <alignment vertical="center"/>
    </xf>
    <xf numFmtId="0" fontId="22" fillId="2" borderId="7" xfId="0" applyNumberFormat="1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22" fillId="10" borderId="7" xfId="0" applyFont="1" applyFill="1" applyBorder="1" applyAlignment="1" applyProtection="1">
      <alignment vertical="center"/>
    </xf>
    <xf numFmtId="0" fontId="22" fillId="11" borderId="7" xfId="0" applyFont="1" applyFill="1" applyBorder="1" applyAlignment="1" applyProtection="1">
      <alignment vertical="center"/>
    </xf>
    <xf numFmtId="0" fontId="19" fillId="2" borderId="0" xfId="0" applyFont="1" applyFill="1" applyAlignment="1" applyProtection="1">
      <alignment vertical="center"/>
    </xf>
    <xf numFmtId="9" fontId="3" fillId="2" borderId="1" xfId="0" applyNumberFormat="1" applyFont="1" applyFill="1" applyBorder="1" applyAlignment="1" applyProtection="1">
      <alignment horizontal="center" vertical="center" wrapText="1"/>
    </xf>
    <xf numFmtId="0" fontId="22" fillId="2" borderId="0" xfId="0" applyFont="1" applyFill="1" applyBorder="1" applyAlignment="1" applyProtection="1">
      <alignment vertical="center"/>
    </xf>
    <xf numFmtId="165" fontId="26" fillId="3" borderId="1" xfId="0" applyNumberFormat="1" applyFont="1" applyFill="1" applyBorder="1" applyAlignment="1" applyProtection="1">
      <alignment horizontal="right" vertical="center"/>
      <protection locked="0"/>
    </xf>
    <xf numFmtId="166" fontId="26" fillId="3" borderId="1" xfId="0" applyNumberFormat="1" applyFont="1" applyFill="1" applyBorder="1" applyAlignment="1" applyProtection="1">
      <alignment horizontal="right" vertical="center"/>
      <protection locked="0"/>
    </xf>
    <xf numFmtId="0" fontId="3" fillId="2" borderId="0" xfId="0" applyFont="1" applyFill="1" applyAlignment="1" applyProtection="1">
      <alignment vertical="center" wrapText="1"/>
    </xf>
    <xf numFmtId="0" fontId="3" fillId="2" borderId="1" xfId="0" applyFont="1" applyFill="1" applyBorder="1" applyAlignment="1" applyProtection="1">
      <alignment horizontal="left" vertical="center" wrapText="1"/>
    </xf>
    <xf numFmtId="0" fontId="25" fillId="2" borderId="0" xfId="0" applyFont="1" applyFill="1" applyAlignment="1" applyProtection="1">
      <alignment vertical="center"/>
    </xf>
    <xf numFmtId="0" fontId="3" fillId="2" borderId="0" xfId="0" applyFont="1" applyFill="1" applyBorder="1" applyAlignment="1" applyProtection="1">
      <alignment horizontal="left" vertical="center" wrapText="1"/>
    </xf>
    <xf numFmtId="0" fontId="3" fillId="2" borderId="2" xfId="0" applyFont="1" applyFill="1" applyBorder="1" applyAlignment="1" applyProtection="1">
      <alignment vertical="center"/>
    </xf>
    <xf numFmtId="0" fontId="24" fillId="2" borderId="0" xfId="0" applyFont="1" applyFill="1" applyAlignment="1" applyProtection="1">
      <alignment vertical="center"/>
    </xf>
    <xf numFmtId="3" fontId="26" fillId="3" borderId="1" xfId="0" applyNumberFormat="1" applyFont="1" applyFill="1" applyBorder="1" applyAlignment="1" applyProtection="1">
      <alignment horizontal="right" vertical="center"/>
      <protection locked="0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 vertical="center"/>
    </xf>
    <xf numFmtId="0" fontId="3" fillId="2" borderId="0" xfId="0" applyFont="1" applyFill="1" applyBorder="1" applyAlignment="1" applyProtection="1">
      <alignment horizontal="left" vertical="top"/>
    </xf>
    <xf numFmtId="0" fontId="7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horizontal="right"/>
    </xf>
    <xf numFmtId="0" fontId="25" fillId="2" borderId="8" xfId="0" applyFont="1" applyFill="1" applyBorder="1" applyAlignment="1" applyProtection="1">
      <alignment horizontal="center"/>
    </xf>
    <xf numFmtId="0" fontId="19" fillId="2" borderId="0" xfId="0" applyFont="1" applyFill="1" applyBorder="1" applyAlignment="1" applyProtection="1">
      <alignment horizontal="left"/>
    </xf>
    <xf numFmtId="0" fontId="3" fillId="2" borderId="9" xfId="0" applyFont="1" applyFill="1" applyBorder="1" applyProtection="1"/>
    <xf numFmtId="0" fontId="19" fillId="2" borderId="1" xfId="0" applyFont="1" applyFill="1" applyBorder="1" applyProtection="1"/>
    <xf numFmtId="0" fontId="19" fillId="2" borderId="1" xfId="0" applyFont="1" applyFill="1" applyBorder="1" applyAlignment="1" applyProtection="1">
      <alignment horizontal="center"/>
    </xf>
    <xf numFmtId="0" fontId="19" fillId="2" borderId="1" xfId="0" applyFont="1" applyFill="1" applyBorder="1" applyAlignment="1" applyProtection="1">
      <alignment horizontal="center" vertical="center"/>
    </xf>
    <xf numFmtId="0" fontId="19" fillId="2" borderId="1" xfId="0" applyFont="1" applyFill="1" applyBorder="1" applyAlignment="1" applyProtection="1">
      <alignment horizontal="center" vertical="top"/>
    </xf>
    <xf numFmtId="0" fontId="3" fillId="2" borderId="0" xfId="0" applyNumberFormat="1" applyFont="1" applyFill="1" applyBorder="1" applyAlignment="1" applyProtection="1">
      <alignment horizontal="left" vertical="top"/>
    </xf>
    <xf numFmtId="39" fontId="3" fillId="2" borderId="0" xfId="0" applyNumberFormat="1" applyFont="1" applyFill="1" applyBorder="1" applyAlignment="1" applyProtection="1">
      <alignment horizontal="right" vertical="center"/>
    </xf>
    <xf numFmtId="0" fontId="21" fillId="2" borderId="0" xfId="1" applyFont="1" applyFill="1" applyBorder="1" applyProtection="1"/>
    <xf numFmtId="0" fontId="21" fillId="2" borderId="0" xfId="1" applyFont="1" applyFill="1" applyAlignment="1">
      <alignment vertical="center"/>
    </xf>
    <xf numFmtId="0" fontId="2" fillId="2" borderId="0" xfId="0" applyFont="1" applyFill="1" applyAlignment="1">
      <alignment horizontal="center" vertical="top" wrapText="1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24" fillId="2" borderId="0" xfId="0" applyFont="1" applyFill="1" applyAlignment="1" applyProtection="1">
      <alignment horizontal="left" vertical="center"/>
    </xf>
  </cellXfs>
  <cellStyles count="2">
    <cellStyle name="Hyperlink" xfId="1" builtinId="8"/>
    <cellStyle name="Normal" xfId="0" builtinId="0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F141B-EBAD-4C1C-A764-A46CE6A6AE31}">
  <sheetPr codeName="Sheet212">
    <tabColor theme="0" tint="-0.14999847407452621"/>
  </sheetPr>
  <dimension ref="B2:Q86"/>
  <sheetViews>
    <sheetView tabSelected="1" workbookViewId="0">
      <selection activeCell="E35" sqref="E35"/>
    </sheetView>
  </sheetViews>
  <sheetFormatPr defaultColWidth="9" defaultRowHeight="14" x14ac:dyDescent="0.3"/>
  <cols>
    <col min="1" max="1" width="2.54296875" style="3" customWidth="1"/>
    <col min="2" max="2" width="8" style="1" customWidth="1"/>
    <col min="3" max="3" width="14" style="3" customWidth="1"/>
    <col min="4" max="4" width="19.54296875" style="3" customWidth="1"/>
    <col min="5" max="5" width="91.54296875" style="3" customWidth="1"/>
    <col min="6" max="6" width="3.54296875" style="2" customWidth="1"/>
    <col min="7" max="7" width="11.54296875" style="3" hidden="1" customWidth="1"/>
    <col min="8" max="9" width="10.54296875" style="3" hidden="1" customWidth="1"/>
    <col min="10" max="11" width="14.81640625" style="3" hidden="1" customWidth="1"/>
    <col min="12" max="14" width="14.81640625" style="4" hidden="1" customWidth="1"/>
    <col min="15" max="15" width="9" style="5" hidden="1" customWidth="1"/>
    <col min="16" max="17" width="9" style="3" hidden="1" customWidth="1"/>
    <col min="18" max="24" width="0" style="3" hidden="1" customWidth="1"/>
    <col min="25" max="16384" width="9" style="3"/>
  </cols>
  <sheetData>
    <row r="2" spans="2:17" ht="25" x14ac:dyDescent="0.3">
      <c r="C2" s="88" t="str">
        <f ca="1">INDIRECT("config!PRM_REPORTING_TITLE")</f>
        <v>Annexe à la note technique</v>
      </c>
      <c r="D2" s="88"/>
      <c r="E2" s="88"/>
      <c r="P2" s="6" t="s">
        <v>0</v>
      </c>
    </row>
    <row r="3" spans="2:17" x14ac:dyDescent="0.3">
      <c r="J3" s="7"/>
      <c r="K3" s="7"/>
      <c r="L3" s="7"/>
      <c r="O3" s="4"/>
      <c r="P3" s="8" t="s">
        <v>1</v>
      </c>
      <c r="Q3" s="9" t="s">
        <v>2</v>
      </c>
    </row>
    <row r="4" spans="2:17" ht="15.5" hidden="1" x14ac:dyDescent="0.3">
      <c r="B4" s="3"/>
      <c r="C4" s="10" t="s">
        <v>3</v>
      </c>
      <c r="D4" s="10"/>
      <c r="E4" s="10">
        <f ca="1">INDIRECT("config!PRM_ENTITY_NAME")</f>
        <v>0</v>
      </c>
      <c r="J4" s="4"/>
      <c r="K4" s="4"/>
      <c r="O4" s="4"/>
    </row>
    <row r="5" spans="2:17" hidden="1" x14ac:dyDescent="0.3">
      <c r="B5" s="3"/>
      <c r="C5" s="11" t="s">
        <v>4</v>
      </c>
      <c r="D5" s="12"/>
      <c r="E5" s="12">
        <f ca="1">INDIRECT("config!PRM_FILE_DEC")</f>
        <v>0</v>
      </c>
      <c r="G5" s="13" t="s">
        <v>5</v>
      </c>
      <c r="H5" s="14"/>
      <c r="I5" s="14"/>
      <c r="J5" s="4"/>
      <c r="K5" s="4"/>
      <c r="O5" s="4"/>
    </row>
    <row r="6" spans="2:17" hidden="1" x14ac:dyDescent="0.3">
      <c r="B6" s="3"/>
      <c r="C6" s="11" t="s">
        <v>6</v>
      </c>
      <c r="D6" s="9"/>
      <c r="E6" s="15" t="str">
        <f ca="1">TEXT(DATE(INDIRECT("config!PRM_FILE_YYYY"),INDIRECT("config!PRM_FILE_MM"),INDIRECT("config!PRM_FILE_DD")),"yyyy-MM-dd")</f>
        <v>2021-12-31</v>
      </c>
      <c r="G6" s="16"/>
      <c r="H6" s="89" t="s">
        <v>7</v>
      </c>
      <c r="I6" s="90"/>
      <c r="J6" s="4"/>
      <c r="K6" s="4"/>
      <c r="O6" s="4"/>
    </row>
    <row r="7" spans="2:17" hidden="1" x14ac:dyDescent="0.3">
      <c r="B7" s="3"/>
      <c r="C7" s="11" t="s">
        <v>8</v>
      </c>
      <c r="D7" s="17"/>
      <c r="E7" s="12" t="str">
        <f ca="1">TEXT(INDIRECT("config!PRM_FILE_DEADLINE"),"yyyy-MM-dd")</f>
        <v>PRM_FILE_DEADLINE</v>
      </c>
      <c r="G7" s="18"/>
      <c r="H7" s="89" t="s">
        <v>9</v>
      </c>
      <c r="I7" s="90"/>
      <c r="J7" s="4"/>
      <c r="K7" s="4"/>
      <c r="O7" s="4"/>
    </row>
    <row r="8" spans="2:17" hidden="1" x14ac:dyDescent="0.3">
      <c r="B8" s="3"/>
      <c r="C8" s="11" t="s">
        <v>10</v>
      </c>
      <c r="D8" s="17"/>
      <c r="E8" s="12" t="str">
        <f ca="1">INDIRECT("config!PRM_CAA_MANAGER") &amp;" (" &amp;INDIRECT("config!PRM_CAA_EMAIL")&amp;")"</f>
        <v>PRM_CAA_MANAGER (PRM_CAA_EMAIL)</v>
      </c>
      <c r="J8" s="4"/>
      <c r="K8" s="4"/>
      <c r="O8" s="4"/>
    </row>
    <row r="9" spans="2:17" ht="20.5" hidden="1" customHeight="1" x14ac:dyDescent="0.3">
      <c r="B9" s="3"/>
      <c r="C9" s="19" t="s">
        <v>11</v>
      </c>
      <c r="D9" s="20"/>
      <c r="E9" s="87" t="str">
        <f ca="1">IF(INDIRECT("Q3")="FR",INDIRECT("Validation!D3") &amp; " messages d'erreurs",INDIRECT("Validation!D3")  &amp; " error messages")</f>
        <v>0 messages d'erreurs</v>
      </c>
      <c r="G9" s="21" t="s">
        <v>12</v>
      </c>
      <c r="J9" s="4"/>
      <c r="K9" s="4"/>
      <c r="O9" s="4"/>
    </row>
    <row r="10" spans="2:17" ht="13.5" customHeight="1" x14ac:dyDescent="0.3">
      <c r="B10" s="3"/>
      <c r="C10" s="1"/>
      <c r="D10" s="22"/>
      <c r="G10" s="23"/>
      <c r="H10" s="89" t="s">
        <v>13</v>
      </c>
      <c r="I10" s="90"/>
      <c r="J10" s="4"/>
      <c r="K10" s="4"/>
      <c r="O10" s="4"/>
    </row>
    <row r="11" spans="2:17" ht="13.5" customHeight="1" x14ac:dyDescent="0.3">
      <c r="B11" s="3"/>
      <c r="C11" s="24"/>
      <c r="D11" s="24"/>
      <c r="G11" s="25"/>
      <c r="H11" s="91" t="s">
        <v>14</v>
      </c>
      <c r="I11" s="26" t="s">
        <v>15</v>
      </c>
      <c r="J11" s="4"/>
      <c r="K11" s="4"/>
      <c r="O11" s="4"/>
    </row>
    <row r="12" spans="2:17" ht="13.5" customHeight="1" x14ac:dyDescent="0.3">
      <c r="G12" s="27"/>
      <c r="H12" s="92"/>
      <c r="I12" s="26" t="s">
        <v>16</v>
      </c>
      <c r="J12" s="4"/>
      <c r="K12" s="4"/>
      <c r="O12" s="4"/>
    </row>
    <row r="13" spans="2:17" x14ac:dyDescent="0.3">
      <c r="G13" s="28"/>
      <c r="H13" s="91" t="s">
        <v>17</v>
      </c>
      <c r="I13" s="26" t="s">
        <v>15</v>
      </c>
      <c r="J13" s="4"/>
      <c r="K13" s="4"/>
      <c r="O13" s="4"/>
    </row>
    <row r="14" spans="2:17" s="14" customFormat="1" ht="11.5" x14ac:dyDescent="0.25">
      <c r="B14" s="29" t="s">
        <v>18</v>
      </c>
      <c r="C14" s="30" t="s">
        <v>19</v>
      </c>
      <c r="D14" s="31" t="s">
        <v>20</v>
      </c>
      <c r="E14" s="31" t="s">
        <v>21</v>
      </c>
      <c r="F14" s="32"/>
      <c r="G14" s="33"/>
      <c r="H14" s="92"/>
      <c r="I14" s="26" t="s">
        <v>16</v>
      </c>
    </row>
    <row r="15" spans="2:17" x14ac:dyDescent="0.3">
      <c r="B15" s="34">
        <v>1</v>
      </c>
      <c r="C15" s="50" t="s">
        <v>209</v>
      </c>
      <c r="D15" s="51" t="str">
        <f t="shared" ref="D15:E19" ca="1" si="0">IF(INDIRECT("ToC!$Q$3")="FR",J15,L15)</f>
        <v>Général</v>
      </c>
      <c r="E15" s="51" t="str">
        <f t="shared" ca="1" si="0"/>
        <v>Informations générales</v>
      </c>
      <c r="J15" s="4" t="s">
        <v>223</v>
      </c>
      <c r="K15" s="4" t="s">
        <v>224</v>
      </c>
      <c r="L15" s="4" t="s">
        <v>52</v>
      </c>
      <c r="M15" s="4" t="s">
        <v>52</v>
      </c>
      <c r="O15" s="4"/>
    </row>
    <row r="16" spans="2:17" x14ac:dyDescent="0.3">
      <c r="B16" s="34">
        <v>2</v>
      </c>
      <c r="C16" s="50" t="s">
        <v>212</v>
      </c>
      <c r="D16" s="51" t="str">
        <f t="shared" ca="1" si="0"/>
        <v>Tarif</v>
      </c>
      <c r="E16" s="51" t="str">
        <f t="shared" ca="1" si="0"/>
        <v>Informations tarifaires</v>
      </c>
      <c r="J16" s="4" t="s">
        <v>225</v>
      </c>
      <c r="K16" s="4" t="s">
        <v>226</v>
      </c>
      <c r="L16" s="4" t="s">
        <v>52</v>
      </c>
      <c r="M16" s="4" t="s">
        <v>52</v>
      </c>
      <c r="O16" s="4"/>
    </row>
    <row r="17" spans="2:15" x14ac:dyDescent="0.3">
      <c r="B17" s="34">
        <v>3</v>
      </c>
      <c r="C17" s="50" t="s">
        <v>214</v>
      </c>
      <c r="D17" s="51" t="str">
        <f t="shared" ca="1" si="0"/>
        <v>Tests de profitabilité</v>
      </c>
      <c r="E17" s="51" t="str">
        <f t="shared" ca="1" si="0"/>
        <v>Tests de profitabilité avec revenus minima</v>
      </c>
      <c r="J17" s="4" t="s">
        <v>227</v>
      </c>
      <c r="K17" s="4" t="s">
        <v>228</v>
      </c>
      <c r="L17" s="4" t="s">
        <v>52</v>
      </c>
      <c r="M17" s="4" t="s">
        <v>52</v>
      </c>
      <c r="O17" s="4"/>
    </row>
    <row r="18" spans="2:15" x14ac:dyDescent="0.3">
      <c r="B18" s="34">
        <v>4</v>
      </c>
      <c r="C18" s="50" t="s">
        <v>216</v>
      </c>
      <c r="D18" s="51" t="str">
        <f t="shared" ca="1" si="0"/>
        <v>Tests de profitabilité</v>
      </c>
      <c r="E18" s="51" t="str">
        <f t="shared" ca="1" si="0"/>
        <v>Tests de profitabilité avec revenus moyens</v>
      </c>
      <c r="J18" s="4" t="s">
        <v>227</v>
      </c>
      <c r="K18" s="4" t="s">
        <v>229</v>
      </c>
      <c r="L18" s="4" t="s">
        <v>52</v>
      </c>
      <c r="M18" s="4" t="s">
        <v>52</v>
      </c>
      <c r="O18" s="4"/>
    </row>
    <row r="19" spans="2:15" x14ac:dyDescent="0.3">
      <c r="B19" s="34">
        <v>5</v>
      </c>
      <c r="C19" s="50" t="s">
        <v>218</v>
      </c>
      <c r="D19" s="51" t="str">
        <f t="shared" ca="1" si="0"/>
        <v>PRIIPS</v>
      </c>
      <c r="E19" s="51" t="str">
        <f t="shared" ca="1" si="0"/>
        <v>Données relatives au PRIIPs KID</v>
      </c>
      <c r="J19" s="4" t="s">
        <v>230</v>
      </c>
      <c r="K19" s="4" t="s">
        <v>149</v>
      </c>
      <c r="L19" s="4" t="s">
        <v>52</v>
      </c>
      <c r="M19" s="4" t="s">
        <v>52</v>
      </c>
      <c r="O19" s="4"/>
    </row>
    <row r="20" spans="2:15" ht="12" customHeight="1" x14ac:dyDescent="0.3">
      <c r="B20" s="3"/>
      <c r="J20" s="4"/>
      <c r="K20" s="4"/>
      <c r="O20" s="4"/>
    </row>
    <row r="21" spans="2:15" ht="12" customHeight="1" x14ac:dyDescent="0.3">
      <c r="B21" s="3"/>
      <c r="J21" s="4"/>
      <c r="K21" s="4"/>
      <c r="O21" s="4"/>
    </row>
    <row r="22" spans="2:15" ht="12" customHeight="1" x14ac:dyDescent="0.3">
      <c r="B22" s="3"/>
      <c r="J22" s="4"/>
      <c r="K22" s="4"/>
      <c r="O22" s="4"/>
    </row>
    <row r="23" spans="2:15" ht="12" customHeight="1" x14ac:dyDescent="0.3">
      <c r="B23" s="3"/>
      <c r="J23" s="4"/>
      <c r="K23" s="4"/>
      <c r="O23" s="4"/>
    </row>
    <row r="24" spans="2:15" ht="12" customHeight="1" x14ac:dyDescent="0.3">
      <c r="B24" s="3"/>
      <c r="J24" s="4"/>
      <c r="K24" s="4"/>
      <c r="O24" s="4"/>
    </row>
    <row r="25" spans="2:15" ht="12" customHeight="1" x14ac:dyDescent="0.3">
      <c r="B25" s="3"/>
      <c r="J25" s="4"/>
      <c r="K25" s="4"/>
      <c r="O25" s="4"/>
    </row>
    <row r="26" spans="2:15" ht="12" customHeight="1" x14ac:dyDescent="0.3">
      <c r="B26" s="3"/>
      <c r="J26" s="4"/>
      <c r="K26" s="4"/>
      <c r="O26" s="4"/>
    </row>
    <row r="27" spans="2:15" ht="12" customHeight="1" x14ac:dyDescent="0.3">
      <c r="B27" s="3"/>
      <c r="J27" s="4"/>
      <c r="K27" s="4"/>
      <c r="O27" s="4"/>
    </row>
    <row r="28" spans="2:15" ht="12" customHeight="1" x14ac:dyDescent="0.3">
      <c r="B28" s="3"/>
      <c r="J28" s="4"/>
      <c r="K28" s="4"/>
      <c r="O28" s="4"/>
    </row>
    <row r="29" spans="2:15" ht="12" customHeight="1" x14ac:dyDescent="0.3">
      <c r="B29" s="3"/>
      <c r="J29" s="4"/>
      <c r="K29" s="4"/>
      <c r="O29" s="4"/>
    </row>
    <row r="30" spans="2:15" ht="12" customHeight="1" x14ac:dyDescent="0.3">
      <c r="B30" s="3"/>
      <c r="J30" s="4"/>
      <c r="K30" s="4"/>
      <c r="O30" s="4"/>
    </row>
    <row r="31" spans="2:15" ht="12" customHeight="1" x14ac:dyDescent="0.3">
      <c r="B31" s="3"/>
      <c r="J31" s="4"/>
      <c r="K31" s="4"/>
      <c r="O31" s="4"/>
    </row>
    <row r="32" spans="2:15" ht="12" customHeight="1" x14ac:dyDescent="0.3">
      <c r="B32" s="3"/>
      <c r="J32" s="4"/>
      <c r="K32" s="4"/>
      <c r="O32" s="4"/>
    </row>
    <row r="33" spans="2:15" ht="12" customHeight="1" x14ac:dyDescent="0.3">
      <c r="B33" s="3"/>
      <c r="I33" s="4"/>
      <c r="J33" s="4"/>
      <c r="K33" s="4"/>
      <c r="O33" s="4"/>
    </row>
    <row r="34" spans="2:15" ht="12" customHeight="1" x14ac:dyDescent="0.3">
      <c r="B34" s="3"/>
      <c r="I34" s="4"/>
      <c r="J34" s="4"/>
      <c r="K34" s="4"/>
      <c r="O34" s="4"/>
    </row>
    <row r="35" spans="2:15" ht="12" customHeight="1" x14ac:dyDescent="0.3">
      <c r="B35" s="3"/>
      <c r="I35" s="4"/>
      <c r="J35" s="4"/>
      <c r="K35" s="4"/>
      <c r="O35" s="4"/>
    </row>
    <row r="36" spans="2:15" ht="12" customHeight="1" x14ac:dyDescent="0.3">
      <c r="B36" s="3"/>
      <c r="I36" s="4"/>
      <c r="J36" s="4"/>
      <c r="K36" s="4"/>
      <c r="O36" s="4"/>
    </row>
    <row r="37" spans="2:15" ht="12" customHeight="1" x14ac:dyDescent="0.3">
      <c r="B37" s="3"/>
      <c r="I37" s="4"/>
      <c r="J37" s="4"/>
      <c r="K37" s="4"/>
      <c r="O37" s="4"/>
    </row>
    <row r="38" spans="2:15" ht="12" customHeight="1" x14ac:dyDescent="0.3">
      <c r="B38" s="3"/>
      <c r="I38" s="4"/>
      <c r="J38" s="4"/>
      <c r="K38" s="4"/>
      <c r="O38" s="4"/>
    </row>
    <row r="39" spans="2:15" ht="12" customHeight="1" x14ac:dyDescent="0.3">
      <c r="B39" s="3"/>
      <c r="I39" s="4"/>
      <c r="J39" s="4"/>
      <c r="K39" s="4"/>
      <c r="O39" s="4"/>
    </row>
    <row r="40" spans="2:15" ht="12" customHeight="1" x14ac:dyDescent="0.3">
      <c r="B40" s="3"/>
      <c r="I40" s="4"/>
      <c r="J40" s="4"/>
      <c r="K40" s="4"/>
      <c r="O40" s="4"/>
    </row>
    <row r="41" spans="2:15" ht="12" customHeight="1" x14ac:dyDescent="0.3">
      <c r="B41" s="3"/>
      <c r="I41" s="4"/>
      <c r="J41" s="4"/>
      <c r="K41" s="4"/>
      <c r="O41" s="4"/>
    </row>
    <row r="42" spans="2:15" ht="12" customHeight="1" x14ac:dyDescent="0.3">
      <c r="B42" s="3"/>
      <c r="I42" s="4"/>
      <c r="J42" s="4"/>
      <c r="K42" s="4"/>
      <c r="O42" s="4"/>
    </row>
    <row r="43" spans="2:15" ht="12" customHeight="1" x14ac:dyDescent="0.3">
      <c r="B43" s="3"/>
      <c r="I43" s="4"/>
      <c r="J43" s="4"/>
      <c r="K43" s="4"/>
      <c r="O43" s="4"/>
    </row>
    <row r="44" spans="2:15" ht="12" customHeight="1" x14ac:dyDescent="0.3">
      <c r="B44" s="3"/>
      <c r="I44" s="4"/>
      <c r="J44" s="4"/>
      <c r="K44" s="4"/>
      <c r="O44" s="4"/>
    </row>
    <row r="45" spans="2:15" ht="12" customHeight="1" x14ac:dyDescent="0.3">
      <c r="B45" s="3"/>
      <c r="I45" s="4"/>
      <c r="J45" s="4"/>
      <c r="K45" s="4"/>
      <c r="O45" s="4"/>
    </row>
    <row r="46" spans="2:15" ht="12" customHeight="1" x14ac:dyDescent="0.3">
      <c r="B46" s="3"/>
      <c r="I46" s="4"/>
      <c r="J46" s="4"/>
      <c r="K46" s="4"/>
      <c r="O46" s="4"/>
    </row>
    <row r="47" spans="2:15" ht="12" customHeight="1" x14ac:dyDescent="0.3">
      <c r="B47" s="3"/>
      <c r="I47" s="4"/>
      <c r="J47" s="4"/>
      <c r="K47" s="4"/>
      <c r="O47" s="4"/>
    </row>
    <row r="48" spans="2:15" ht="12" customHeight="1" x14ac:dyDescent="0.3">
      <c r="B48" s="3"/>
      <c r="I48" s="4"/>
      <c r="J48" s="4"/>
      <c r="K48" s="4"/>
      <c r="O48" s="4"/>
    </row>
    <row r="49" spans="2:15" ht="12" customHeight="1" x14ac:dyDescent="0.3">
      <c r="B49" s="3"/>
      <c r="I49" s="4"/>
      <c r="J49" s="4"/>
      <c r="K49" s="4"/>
      <c r="O49" s="4"/>
    </row>
    <row r="50" spans="2:15" ht="12" customHeight="1" x14ac:dyDescent="0.3">
      <c r="B50" s="3"/>
      <c r="I50" s="4"/>
      <c r="J50" s="4"/>
      <c r="K50" s="4"/>
      <c r="O50" s="4"/>
    </row>
    <row r="51" spans="2:15" ht="12" customHeight="1" x14ac:dyDescent="0.3">
      <c r="B51" s="3"/>
      <c r="I51" s="4"/>
      <c r="J51" s="4"/>
      <c r="K51" s="4"/>
      <c r="O51" s="4"/>
    </row>
    <row r="52" spans="2:15" ht="12" customHeight="1" x14ac:dyDescent="0.3">
      <c r="B52" s="3"/>
      <c r="I52" s="4"/>
      <c r="J52" s="4"/>
      <c r="K52" s="4"/>
      <c r="O52" s="4"/>
    </row>
    <row r="53" spans="2:15" ht="12" customHeight="1" x14ac:dyDescent="0.3">
      <c r="B53" s="3"/>
      <c r="I53" s="4"/>
      <c r="J53" s="4"/>
      <c r="K53" s="4"/>
      <c r="O53" s="4"/>
    </row>
    <row r="54" spans="2:15" ht="12" customHeight="1" x14ac:dyDescent="0.3">
      <c r="B54" s="3"/>
      <c r="I54" s="4"/>
      <c r="J54" s="4"/>
      <c r="K54" s="4"/>
      <c r="O54" s="4"/>
    </row>
    <row r="55" spans="2:15" ht="12" customHeight="1" x14ac:dyDescent="0.3">
      <c r="B55" s="3"/>
      <c r="I55" s="4"/>
      <c r="J55" s="4"/>
      <c r="K55" s="4"/>
      <c r="O55" s="4"/>
    </row>
    <row r="56" spans="2:15" ht="12" customHeight="1" x14ac:dyDescent="0.3">
      <c r="B56" s="3"/>
      <c r="I56" s="4"/>
      <c r="J56" s="4"/>
      <c r="K56" s="4"/>
      <c r="O56" s="4"/>
    </row>
    <row r="57" spans="2:15" ht="12" customHeight="1" x14ac:dyDescent="0.3">
      <c r="B57" s="3"/>
      <c r="I57" s="4"/>
      <c r="J57" s="4"/>
      <c r="K57" s="4"/>
      <c r="O57" s="4"/>
    </row>
    <row r="58" spans="2:15" ht="12" customHeight="1" x14ac:dyDescent="0.3">
      <c r="B58" s="3"/>
      <c r="I58" s="4"/>
      <c r="J58" s="4"/>
      <c r="K58" s="4"/>
      <c r="O58" s="4"/>
    </row>
    <row r="59" spans="2:15" x14ac:dyDescent="0.3">
      <c r="B59" s="3"/>
      <c r="I59" s="4"/>
      <c r="J59" s="4"/>
      <c r="K59" s="4"/>
      <c r="O59" s="4"/>
    </row>
    <row r="60" spans="2:15" x14ac:dyDescent="0.3">
      <c r="B60" s="3"/>
      <c r="I60" s="4"/>
      <c r="J60" s="4"/>
      <c r="K60" s="4"/>
      <c r="O60" s="4"/>
    </row>
    <row r="61" spans="2:15" x14ac:dyDescent="0.3">
      <c r="B61" s="3"/>
      <c r="I61" s="4"/>
      <c r="J61" s="4"/>
      <c r="K61" s="4"/>
      <c r="O61" s="4"/>
    </row>
    <row r="62" spans="2:15" x14ac:dyDescent="0.3">
      <c r="B62" s="3"/>
      <c r="I62" s="4"/>
      <c r="J62" s="4"/>
      <c r="K62" s="4"/>
      <c r="O62" s="4"/>
    </row>
    <row r="63" spans="2:15" x14ac:dyDescent="0.3">
      <c r="I63" s="4"/>
      <c r="J63" s="4"/>
      <c r="K63" s="4"/>
      <c r="O63" s="4"/>
    </row>
    <row r="64" spans="2:15" x14ac:dyDescent="0.3">
      <c r="I64" s="4"/>
      <c r="J64" s="4"/>
      <c r="K64" s="4"/>
      <c r="O64" s="4"/>
    </row>
    <row r="65" spans="10:15" x14ac:dyDescent="0.3">
      <c r="J65" s="4"/>
      <c r="K65" s="4"/>
      <c r="O65" s="4"/>
    </row>
    <row r="66" spans="10:15" x14ac:dyDescent="0.3">
      <c r="J66" s="4"/>
      <c r="K66" s="4"/>
      <c r="O66" s="4"/>
    </row>
    <row r="67" spans="10:15" x14ac:dyDescent="0.3">
      <c r="J67" s="4"/>
      <c r="K67" s="4"/>
      <c r="O67" s="4"/>
    </row>
    <row r="68" spans="10:15" x14ac:dyDescent="0.3">
      <c r="J68" s="4"/>
      <c r="K68" s="4"/>
      <c r="O68" s="4"/>
    </row>
    <row r="69" spans="10:15" x14ac:dyDescent="0.3">
      <c r="J69" s="4"/>
      <c r="K69" s="4"/>
      <c r="O69" s="4"/>
    </row>
    <row r="70" spans="10:15" x14ac:dyDescent="0.3">
      <c r="J70" s="4"/>
      <c r="K70" s="4"/>
      <c r="O70" s="4"/>
    </row>
    <row r="71" spans="10:15" x14ac:dyDescent="0.3">
      <c r="J71" s="4"/>
      <c r="K71" s="4"/>
      <c r="O71" s="4"/>
    </row>
    <row r="72" spans="10:15" x14ac:dyDescent="0.3">
      <c r="J72" s="4"/>
      <c r="K72" s="4"/>
      <c r="O72" s="4"/>
    </row>
    <row r="73" spans="10:15" x14ac:dyDescent="0.3">
      <c r="J73" s="4"/>
      <c r="K73" s="4"/>
      <c r="O73" s="4"/>
    </row>
    <row r="74" spans="10:15" x14ac:dyDescent="0.3">
      <c r="J74" s="4"/>
      <c r="K74" s="4"/>
      <c r="O74" s="4"/>
    </row>
    <row r="75" spans="10:15" x14ac:dyDescent="0.3">
      <c r="J75" s="4"/>
      <c r="K75" s="4"/>
      <c r="O75" s="4"/>
    </row>
    <row r="76" spans="10:15" x14ac:dyDescent="0.3">
      <c r="J76" s="4"/>
      <c r="K76" s="4"/>
      <c r="O76" s="4"/>
    </row>
    <row r="77" spans="10:15" x14ac:dyDescent="0.3">
      <c r="J77" s="4"/>
      <c r="K77" s="4"/>
      <c r="O77" s="4"/>
    </row>
    <row r="78" spans="10:15" x14ac:dyDescent="0.3">
      <c r="J78" s="4"/>
      <c r="K78" s="4"/>
      <c r="O78" s="4"/>
    </row>
    <row r="79" spans="10:15" x14ac:dyDescent="0.3">
      <c r="J79" s="4"/>
      <c r="K79" s="4"/>
      <c r="O79" s="4"/>
    </row>
    <row r="80" spans="10:15" x14ac:dyDescent="0.3">
      <c r="J80" s="4"/>
      <c r="K80" s="4"/>
      <c r="O80" s="4"/>
    </row>
    <row r="81" spans="10:15" x14ac:dyDescent="0.3">
      <c r="J81" s="4"/>
      <c r="K81" s="4"/>
      <c r="O81" s="4"/>
    </row>
    <row r="82" spans="10:15" x14ac:dyDescent="0.3">
      <c r="J82" s="4"/>
      <c r="K82" s="4"/>
      <c r="O82" s="4"/>
    </row>
    <row r="83" spans="10:15" x14ac:dyDescent="0.3">
      <c r="J83" s="4"/>
      <c r="K83" s="4"/>
      <c r="O83" s="4"/>
    </row>
    <row r="84" spans="10:15" x14ac:dyDescent="0.3">
      <c r="J84" s="4"/>
      <c r="K84" s="4"/>
      <c r="O84" s="4"/>
    </row>
    <row r="85" spans="10:15" x14ac:dyDescent="0.3">
      <c r="J85" s="4"/>
      <c r="K85" s="4"/>
      <c r="O85" s="4"/>
    </row>
    <row r="86" spans="10:15" x14ac:dyDescent="0.3">
      <c r="J86" s="4"/>
      <c r="K86" s="4"/>
      <c r="O86" s="4"/>
    </row>
  </sheetData>
  <sheetProtection algorithmName="SHA-512" hashValue="UucniShHiz7xZ2D1fO5fKCvOWKs9zH5TR1owec7/xx1Hm4tBQoiKKrbVowk+0KpBR1FNjWH9q6V4bj+4VWxhuQ==" saltValue="+LIqM+ZPtjVfTUqr1HYAUA==" spinCount="100000" sheet="1" objects="1" scenarios="1" formatColumns="0" formatRows="0"/>
  <mergeCells count="6">
    <mergeCell ref="H13:H14"/>
    <mergeCell ref="C2:E2"/>
    <mergeCell ref="H6:I6"/>
    <mergeCell ref="H7:I7"/>
    <mergeCell ref="H10:I10"/>
    <mergeCell ref="H11:H12"/>
  </mergeCells>
  <hyperlinks>
    <hyperlink ref="C15" location="NTE.V.0010!$D$9" display="NTE.V.0010" xr:uid="{4F258110-5B96-4760-9BC5-B4945B3ED271}"/>
    <hyperlink ref="C16" location="NTE.V.0020!$D$11" display="NTE.V.0020" xr:uid="{971DC901-6A17-4984-9A75-C77B56339D6B}"/>
    <hyperlink ref="C17" location="NTE.V.0030!$D$10" display="NTE.V.0030" xr:uid="{59384A7B-9235-472C-AB53-2C063D1F0CCF}"/>
    <hyperlink ref="C18" location="NTE.V.0040!$D$10" display="NTE.V.0040" xr:uid="{086C3C6A-C966-4D56-85A4-952CBC827A8E}"/>
    <hyperlink ref="C19" location="NTE.V.0050!$D$9" display="NTE.V.0050" xr:uid="{B7E691AB-9E76-495C-87B6-58A09751F19E}"/>
    <hyperlink ref="E9" location="'Validation'!D3" display="Number of errors" xr:uid="{675EDB56-8264-4FBE-8940-CA4904C5032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432F0-77DF-443F-9AB0-238374BC84F3}">
  <sheetPr codeName="Sheet207">
    <tabColor rgb="FFFFFFFF"/>
  </sheetPr>
  <dimension ref="A1:K232"/>
  <sheetViews>
    <sheetView workbookViewId="0">
      <selection activeCell="D9" sqref="D9"/>
    </sheetView>
  </sheetViews>
  <sheetFormatPr defaultColWidth="8.54296875" defaultRowHeight="10" x14ac:dyDescent="0.2"/>
  <cols>
    <col min="1" max="1" width="5.54296875" style="35" customWidth="1"/>
    <col min="2" max="2" width="34.54296875" style="35" customWidth="1"/>
    <col min="3" max="3" width="8.54296875" style="35"/>
    <col min="4" max="4" width="46.54296875" style="35" customWidth="1"/>
    <col min="5" max="5" width="8.54296875" style="35"/>
    <col min="6" max="6" width="0" style="35" hidden="1" customWidth="1"/>
    <col min="7" max="7" width="17.54296875" style="35" hidden="1" customWidth="1"/>
    <col min="8" max="8" width="13.453125" style="35" hidden="1" customWidth="1"/>
    <col min="9" max="9" width="14" style="35" hidden="1" customWidth="1"/>
    <col min="10" max="10" width="32.54296875" style="35" hidden="1" customWidth="1"/>
    <col min="11" max="11" width="24.453125" style="35" hidden="1" customWidth="1"/>
    <col min="12" max="16384" width="8.54296875" style="35"/>
  </cols>
  <sheetData>
    <row r="1" spans="1:11" ht="12" x14ac:dyDescent="0.3">
      <c r="A1" s="52" t="s">
        <v>22</v>
      </c>
    </row>
    <row r="3" spans="1:11" ht="10.5" x14ac:dyDescent="0.25">
      <c r="A3" s="36" t="s">
        <v>209</v>
      </c>
    </row>
    <row r="4" spans="1:11" ht="13" x14ac:dyDescent="0.3">
      <c r="A4" s="37" t="str">
        <f ca="1">IF(INDIRECT("ToC!Q3")="FR",$K$4,$J$4)</f>
        <v>Général - Informations générales</v>
      </c>
      <c r="J4" s="35" t="s">
        <v>210</v>
      </c>
      <c r="K4" s="35" t="s">
        <v>211</v>
      </c>
    </row>
    <row r="5" spans="1:11" ht="10.5" x14ac:dyDescent="0.25">
      <c r="B5" s="38"/>
    </row>
    <row r="6" spans="1:11" x14ac:dyDescent="0.2">
      <c r="K6" s="39"/>
    </row>
    <row r="7" spans="1:11" ht="10.5" x14ac:dyDescent="0.2">
      <c r="F7" s="53"/>
      <c r="G7" s="54" t="s">
        <v>23</v>
      </c>
      <c r="H7" s="54" t="s">
        <v>24</v>
      </c>
      <c r="I7" s="54" t="s">
        <v>25</v>
      </c>
      <c r="J7" s="54" t="s">
        <v>26</v>
      </c>
      <c r="K7" s="54" t="s">
        <v>27</v>
      </c>
    </row>
    <row r="8" spans="1:11" ht="13.5" customHeight="1" x14ac:dyDescent="0.2">
      <c r="B8" s="40"/>
      <c r="C8" s="40"/>
      <c r="D8" s="41" t="s">
        <v>28</v>
      </c>
    </row>
    <row r="9" spans="1:11" ht="13.5" customHeight="1" x14ac:dyDescent="0.2">
      <c r="B9" s="42" t="s">
        <v>3</v>
      </c>
      <c r="C9" s="41" t="s">
        <v>29</v>
      </c>
      <c r="D9" s="48"/>
      <c r="F9" s="53">
        <v>1</v>
      </c>
      <c r="G9" s="53" t="str">
        <f>$A$3&amp;"_"&amp;C9&amp;$D$8</f>
        <v>NTE.V.0010_R0010C0010</v>
      </c>
      <c r="H9" s="55"/>
      <c r="I9" s="53" t="s">
        <v>30</v>
      </c>
      <c r="J9" s="53"/>
      <c r="K9" s="53"/>
    </row>
    <row r="10" spans="1:11" ht="13.5" customHeight="1" x14ac:dyDescent="0.2">
      <c r="B10" s="42" t="s">
        <v>4</v>
      </c>
      <c r="C10" s="41" t="s">
        <v>31</v>
      </c>
      <c r="D10" s="48"/>
      <c r="F10" s="53">
        <v>2</v>
      </c>
      <c r="G10" s="53" t="str">
        <f t="shared" ref="G10:G20" si="0">$A$3&amp;"_"&amp;C10&amp;$D$8</f>
        <v>NTE.V.0010_R0020C0010</v>
      </c>
      <c r="H10" s="55"/>
      <c r="I10" s="53" t="s">
        <v>30</v>
      </c>
      <c r="J10" s="53"/>
      <c r="K10" s="53"/>
    </row>
    <row r="11" spans="1:11" ht="13.5" customHeight="1" x14ac:dyDescent="0.2">
      <c r="B11" s="42" t="s">
        <v>32</v>
      </c>
      <c r="C11" s="41" t="s">
        <v>33</v>
      </c>
      <c r="D11" s="48" t="s">
        <v>34</v>
      </c>
      <c r="F11" s="53">
        <v>3</v>
      </c>
      <c r="G11" s="53" t="str">
        <f t="shared" si="0"/>
        <v>NTE.V.0010_R0030C0010</v>
      </c>
      <c r="H11" s="55"/>
      <c r="I11" s="53" t="s">
        <v>30</v>
      </c>
      <c r="J11" s="53"/>
      <c r="K11" s="53"/>
    </row>
    <row r="12" spans="1:11" ht="13.5" customHeight="1" x14ac:dyDescent="0.2">
      <c r="B12" s="42" t="s">
        <v>35</v>
      </c>
      <c r="C12" s="41" t="s">
        <v>36</v>
      </c>
      <c r="D12" s="49"/>
      <c r="F12" s="53">
        <v>4</v>
      </c>
      <c r="G12" s="53" t="str">
        <f t="shared" si="0"/>
        <v>NTE.V.0010_R0040C0010</v>
      </c>
      <c r="H12" s="55"/>
      <c r="I12" s="53" t="s">
        <v>37</v>
      </c>
      <c r="J12" s="53"/>
      <c r="K12" s="53"/>
    </row>
    <row r="13" spans="1:11" ht="13.5" customHeight="1" x14ac:dyDescent="0.2">
      <c r="F13" s="53">
        <v>5</v>
      </c>
      <c r="G13" s="53"/>
      <c r="H13" s="55"/>
      <c r="I13" s="53"/>
      <c r="J13" s="53"/>
      <c r="K13" s="53"/>
    </row>
    <row r="14" spans="1:11" ht="13.5" customHeight="1" x14ac:dyDescent="0.2">
      <c r="B14" s="43" t="s">
        <v>38</v>
      </c>
      <c r="F14" s="53">
        <v>6</v>
      </c>
      <c r="G14" s="53"/>
      <c r="H14" s="55"/>
      <c r="I14" s="53"/>
      <c r="J14" s="53"/>
      <c r="K14" s="53"/>
    </row>
    <row r="15" spans="1:11" ht="13.5" customHeight="1" x14ac:dyDescent="0.2">
      <c r="B15" s="42" t="s">
        <v>39</v>
      </c>
      <c r="C15" s="41" t="s">
        <v>40</v>
      </c>
      <c r="D15" s="48"/>
      <c r="F15" s="53">
        <v>7</v>
      </c>
      <c r="G15" s="53" t="str">
        <f t="shared" si="0"/>
        <v>NTE.V.0010_R0050C0010</v>
      </c>
      <c r="H15" s="55"/>
      <c r="I15" s="53" t="s">
        <v>30</v>
      </c>
      <c r="J15" s="53"/>
      <c r="K15" s="53"/>
    </row>
    <row r="16" spans="1:11" ht="14" customHeight="1" x14ac:dyDescent="0.2">
      <c r="B16" s="42" t="s">
        <v>41</v>
      </c>
      <c r="C16" s="41" t="s">
        <v>42</v>
      </c>
      <c r="D16" s="48"/>
      <c r="F16" s="53">
        <v>8</v>
      </c>
      <c r="G16" s="53" t="str">
        <f t="shared" si="0"/>
        <v>NTE.V.0010_R0060C0010</v>
      </c>
      <c r="H16" s="55"/>
      <c r="I16" s="53" t="s">
        <v>30</v>
      </c>
      <c r="J16" s="53"/>
      <c r="K16" s="53"/>
    </row>
    <row r="17" spans="2:9" ht="14" customHeight="1" x14ac:dyDescent="0.2">
      <c r="B17" s="42" t="s">
        <v>43</v>
      </c>
      <c r="C17" s="41" t="s">
        <v>44</v>
      </c>
      <c r="D17" s="48"/>
      <c r="F17" s="53">
        <v>9</v>
      </c>
      <c r="G17" s="53" t="str">
        <f t="shared" si="0"/>
        <v>NTE.V.0010_R0070C0010</v>
      </c>
      <c r="I17" s="53" t="s">
        <v>30</v>
      </c>
    </row>
    <row r="18" spans="2:9" ht="14" customHeight="1" x14ac:dyDescent="0.2">
      <c r="B18" s="42" t="s">
        <v>45</v>
      </c>
      <c r="C18" s="41" t="s">
        <v>46</v>
      </c>
      <c r="D18" s="49"/>
      <c r="F18" s="53">
        <v>10</v>
      </c>
      <c r="G18" s="53" t="str">
        <f t="shared" si="0"/>
        <v>NTE.V.0010_R0080C0010</v>
      </c>
      <c r="I18" s="53" t="s">
        <v>37</v>
      </c>
    </row>
    <row r="19" spans="2:9" ht="14" customHeight="1" x14ac:dyDescent="0.2">
      <c r="B19" s="42" t="s">
        <v>47</v>
      </c>
      <c r="C19" s="41" t="s">
        <v>48</v>
      </c>
      <c r="D19" s="48"/>
      <c r="F19" s="53">
        <v>11</v>
      </c>
      <c r="G19" s="53" t="str">
        <f t="shared" si="0"/>
        <v>NTE.V.0010_R0090C0010</v>
      </c>
      <c r="I19" s="53" t="s">
        <v>49</v>
      </c>
    </row>
    <row r="20" spans="2:9" ht="14" customHeight="1" x14ac:dyDescent="0.2">
      <c r="B20" s="42" t="s">
        <v>50</v>
      </c>
      <c r="C20" s="41" t="s">
        <v>51</v>
      </c>
      <c r="D20" s="48"/>
      <c r="F20" s="53">
        <v>12</v>
      </c>
      <c r="G20" s="53" t="str">
        <f t="shared" si="0"/>
        <v>NTE.V.0010_R0100C0010</v>
      </c>
      <c r="I20" s="53" t="s">
        <v>49</v>
      </c>
    </row>
    <row r="216" spans="10:11" x14ac:dyDescent="0.2">
      <c r="J216" s="35" t="s">
        <v>52</v>
      </c>
      <c r="K216" s="35" t="s">
        <v>52</v>
      </c>
    </row>
    <row r="220" spans="10:11" x14ac:dyDescent="0.2">
      <c r="J220" s="35" t="s">
        <v>52</v>
      </c>
      <c r="K220" s="35" t="s">
        <v>52</v>
      </c>
    </row>
    <row r="228" spans="10:11" x14ac:dyDescent="0.2">
      <c r="J228" s="35" t="s">
        <v>52</v>
      </c>
      <c r="K228" s="35" t="s">
        <v>52</v>
      </c>
    </row>
    <row r="229" spans="10:11" x14ac:dyDescent="0.2">
      <c r="J229" s="35" t="s">
        <v>52</v>
      </c>
      <c r="K229" s="35" t="s">
        <v>52</v>
      </c>
    </row>
    <row r="230" spans="10:11" x14ac:dyDescent="0.2">
      <c r="J230" s="35" t="s">
        <v>52</v>
      </c>
      <c r="K230" s="35" t="s">
        <v>52</v>
      </c>
    </row>
    <row r="231" spans="10:11" x14ac:dyDescent="0.2">
      <c r="J231" s="35" t="s">
        <v>52</v>
      </c>
      <c r="K231" s="35" t="s">
        <v>52</v>
      </c>
    </row>
    <row r="232" spans="10:11" x14ac:dyDescent="0.2">
      <c r="J232" s="35" t="s">
        <v>52</v>
      </c>
      <c r="K232" s="35" t="s">
        <v>52</v>
      </c>
    </row>
  </sheetData>
  <sheetProtection algorithmName="SHA-512" hashValue="2/zXjpHvi/LDnv9aCyU2rnZyvkTmsxDD7fZK74eYqoJdq4spZAUbF6csO/A2LvDNeUU1k0TWJA9DhtJ/TgmvaQ==" saltValue="qr2n5a+5/dzdGmRR+HRHSw==" spinCount="100000" sheet="1" objects="1" scenarios="1" formatColumns="0" formatRows="0"/>
  <dataValidations count="3">
    <dataValidation type="list" allowBlank="1" showInputMessage="1" showErrorMessage="1" sqref="D20" xr:uid="{CCC6A37B-874C-4783-B2C1-634609DF353C}">
      <formula1>"TRUE,FALSE"</formula1>
    </dataValidation>
    <dataValidation type="list" allowBlank="1" showInputMessage="1" showErrorMessage="1" sqref="D19" xr:uid="{70E07313-698A-4FD6-8C6F-0DF5B8B830CD}">
      <formula1>"Epargne,Risque"</formula1>
    </dataValidation>
    <dataValidation type="date" operator="greaterThan" allowBlank="1" showInputMessage="1" showErrorMessage="1" errorTitle="Date" error="Please enter a date." promptTitle="Date" sqref="D12 D18" xr:uid="{25D06A48-AFB6-474D-BB26-2A2F7E19364D}">
      <formula1>1</formula1>
    </dataValidation>
  </dataValidations>
  <hyperlinks>
    <hyperlink ref="A1" location="ToC!$E$15" display="ToC" xr:uid="{3D115296-402A-414C-AC77-EC0EDB9C5A3A}"/>
  </hyperlinks>
  <pageMargins left="0.7" right="0.7" top="0.78740157480314954" bottom="0.78740157480314954" header="0.3" footer="0.3"/>
  <pageSetup paperSize="9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F84F5-0794-4103-909B-2070F37A8F93}">
  <sheetPr codeName="Sheet208">
    <tabColor rgb="FFFFFFFF"/>
  </sheetPr>
  <dimension ref="A1:AG50"/>
  <sheetViews>
    <sheetView workbookViewId="0">
      <selection activeCell="D11" sqref="D11"/>
    </sheetView>
  </sheetViews>
  <sheetFormatPr defaultColWidth="8.54296875" defaultRowHeight="10" x14ac:dyDescent="0.2"/>
  <cols>
    <col min="1" max="1" width="7.54296875" style="35" customWidth="1"/>
    <col min="2" max="2" width="32.6328125" style="35" customWidth="1"/>
    <col min="3" max="3" width="8.54296875" style="35"/>
    <col min="4" max="9" width="11.54296875" style="35" customWidth="1"/>
    <col min="10" max="12" width="3.54296875" style="35" customWidth="1"/>
    <col min="13" max="33" width="4.90625" style="35" hidden="1" customWidth="1"/>
    <col min="34" max="16384" width="8.54296875" style="35"/>
  </cols>
  <sheetData>
    <row r="1" spans="1:33" ht="12" x14ac:dyDescent="0.3">
      <c r="A1" s="52" t="s">
        <v>22</v>
      </c>
    </row>
    <row r="3" spans="1:33" ht="10.5" x14ac:dyDescent="0.25">
      <c r="A3" s="36" t="s">
        <v>212</v>
      </c>
    </row>
    <row r="4" spans="1:33" ht="13" x14ac:dyDescent="0.3">
      <c r="A4" s="37" t="str">
        <f ca="1">IF(INDIRECT("ToC!Q3")="FR",$N$4,$O$4)</f>
        <v>Tarif - Informations tarifaires</v>
      </c>
      <c r="N4" s="35" t="s">
        <v>213</v>
      </c>
      <c r="O4" s="35" t="s">
        <v>210</v>
      </c>
    </row>
    <row r="8" spans="1:33" ht="18" customHeight="1" x14ac:dyDescent="0.2">
      <c r="D8" s="93" t="s">
        <v>53</v>
      </c>
      <c r="E8" s="94"/>
      <c r="F8" s="93" t="s">
        <v>54</v>
      </c>
      <c r="G8" s="94"/>
      <c r="H8" s="93" t="s">
        <v>55</v>
      </c>
      <c r="I8" s="94"/>
    </row>
    <row r="9" spans="1:33" ht="45.75" customHeight="1" x14ac:dyDescent="0.2">
      <c r="B9" s="40" t="s">
        <v>56</v>
      </c>
      <c r="C9" s="40"/>
      <c r="D9" s="56" t="s">
        <v>57</v>
      </c>
      <c r="E9" s="56" t="s">
        <v>58</v>
      </c>
      <c r="F9" s="56" t="s">
        <v>57</v>
      </c>
      <c r="G9" s="56" t="s">
        <v>58</v>
      </c>
      <c r="H9" s="56" t="s">
        <v>57</v>
      </c>
      <c r="I9" s="56" t="s">
        <v>58</v>
      </c>
      <c r="J9" s="40"/>
      <c r="K9" s="40"/>
      <c r="L9" s="40"/>
    </row>
    <row r="10" spans="1:33" ht="13.5" customHeight="1" x14ac:dyDescent="0.2">
      <c r="B10" s="40"/>
      <c r="C10" s="40"/>
      <c r="D10" s="41" t="s">
        <v>28</v>
      </c>
      <c r="E10" s="41" t="s">
        <v>59</v>
      </c>
      <c r="F10" s="41" t="s">
        <v>60</v>
      </c>
      <c r="G10" s="41" t="s">
        <v>61</v>
      </c>
      <c r="H10" s="41" t="s">
        <v>62</v>
      </c>
      <c r="I10" s="41" t="s">
        <v>63</v>
      </c>
      <c r="J10" s="40"/>
      <c r="K10" s="40"/>
      <c r="L10" s="40"/>
    </row>
    <row r="11" spans="1:33" ht="13.5" customHeight="1" x14ac:dyDescent="0.2">
      <c r="B11" s="42" t="s">
        <v>64</v>
      </c>
      <c r="C11" s="41" t="s">
        <v>29</v>
      </c>
      <c r="D11" s="62"/>
      <c r="E11" s="62"/>
      <c r="F11" s="62"/>
      <c r="G11" s="62"/>
      <c r="H11" s="62"/>
      <c r="I11" s="62"/>
      <c r="J11" s="40"/>
      <c r="K11" s="40"/>
      <c r="L11" s="40"/>
      <c r="M11" s="53">
        <v>1</v>
      </c>
      <c r="N11" s="53"/>
      <c r="O11" s="53"/>
      <c r="P11" s="57" t="str">
        <f>$A$3&amp;"_"&amp;$C11&amp;D$10</f>
        <v>NTE.V.0020_R0010C0010</v>
      </c>
      <c r="Q11" s="57" t="str">
        <f t="shared" ref="Q11:U26" si="0">$A$3&amp;"_"&amp;$C11&amp;E$10</f>
        <v>NTE.V.0020_R0010C0020</v>
      </c>
      <c r="R11" s="57" t="str">
        <f t="shared" si="0"/>
        <v>NTE.V.0020_R0010C0030</v>
      </c>
      <c r="S11" s="57" t="str">
        <f t="shared" si="0"/>
        <v>NTE.V.0020_R0010C0040</v>
      </c>
      <c r="T11" s="57" t="str">
        <f t="shared" si="0"/>
        <v>NTE.V.0020_R0010C0050</v>
      </c>
      <c r="U11" s="57" t="str">
        <f t="shared" si="0"/>
        <v>NTE.V.0020_R0010C0060</v>
      </c>
      <c r="V11" s="58"/>
      <c r="W11" s="58"/>
      <c r="X11" s="58"/>
      <c r="Y11" s="58"/>
      <c r="Z11" s="58"/>
      <c r="AA11" s="58"/>
      <c r="AB11" s="57" t="s">
        <v>65</v>
      </c>
      <c r="AC11" s="57" t="s">
        <v>65</v>
      </c>
      <c r="AD11" s="57" t="s">
        <v>65</v>
      </c>
      <c r="AE11" s="57" t="s">
        <v>65</v>
      </c>
      <c r="AF11" s="57" t="s">
        <v>65</v>
      </c>
      <c r="AG11" s="57" t="s">
        <v>65</v>
      </c>
    </row>
    <row r="12" spans="1:33" ht="13.5" customHeight="1" x14ac:dyDescent="0.2">
      <c r="B12" s="42" t="s">
        <v>66</v>
      </c>
      <c r="C12" s="41" t="s">
        <v>31</v>
      </c>
      <c r="D12" s="62"/>
      <c r="E12" s="62"/>
      <c r="F12" s="62"/>
      <c r="G12" s="62"/>
      <c r="H12" s="62"/>
      <c r="I12" s="62"/>
      <c r="J12" s="40"/>
      <c r="K12" s="40"/>
      <c r="L12" s="40"/>
      <c r="M12" s="53">
        <v>2</v>
      </c>
      <c r="N12" s="53"/>
      <c r="O12" s="53"/>
      <c r="P12" s="57" t="str">
        <f t="shared" ref="P12:U48" si="1">$A$3&amp;"_"&amp;$C12&amp;D$10</f>
        <v>NTE.V.0020_R0020C0010</v>
      </c>
      <c r="Q12" s="57" t="str">
        <f t="shared" si="0"/>
        <v>NTE.V.0020_R0020C0020</v>
      </c>
      <c r="R12" s="57" t="str">
        <f t="shared" si="0"/>
        <v>NTE.V.0020_R0020C0030</v>
      </c>
      <c r="S12" s="57" t="str">
        <f t="shared" si="0"/>
        <v>NTE.V.0020_R0020C0040</v>
      </c>
      <c r="T12" s="57" t="str">
        <f t="shared" si="0"/>
        <v>NTE.V.0020_R0020C0050</v>
      </c>
      <c r="U12" s="57" t="str">
        <f t="shared" si="0"/>
        <v>NTE.V.0020_R0020C0060</v>
      </c>
      <c r="V12" s="58"/>
      <c r="W12" s="58"/>
      <c r="X12" s="58"/>
      <c r="Y12" s="58"/>
      <c r="Z12" s="58"/>
      <c r="AA12" s="58"/>
      <c r="AB12" s="57" t="s">
        <v>65</v>
      </c>
      <c r="AC12" s="57" t="s">
        <v>65</v>
      </c>
      <c r="AD12" s="57" t="s">
        <v>65</v>
      </c>
      <c r="AE12" s="57" t="s">
        <v>65</v>
      </c>
      <c r="AF12" s="57" t="s">
        <v>65</v>
      </c>
      <c r="AG12" s="57" t="s">
        <v>65</v>
      </c>
    </row>
    <row r="13" spans="1:33" ht="13.5" customHeight="1" x14ac:dyDescent="0.2">
      <c r="B13" s="42" t="s">
        <v>67</v>
      </c>
      <c r="C13" s="41" t="s">
        <v>33</v>
      </c>
      <c r="D13" s="62"/>
      <c r="E13" s="62"/>
      <c r="F13" s="62"/>
      <c r="G13" s="62"/>
      <c r="H13" s="62"/>
      <c r="I13" s="62"/>
      <c r="J13" s="40"/>
      <c r="K13" s="40"/>
      <c r="L13" s="40"/>
      <c r="M13" s="53">
        <v>3</v>
      </c>
      <c r="N13" s="53"/>
      <c r="O13" s="53"/>
      <c r="P13" s="57" t="str">
        <f t="shared" si="1"/>
        <v>NTE.V.0020_R0030C0010</v>
      </c>
      <c r="Q13" s="57" t="str">
        <f t="shared" si="0"/>
        <v>NTE.V.0020_R0030C0020</v>
      </c>
      <c r="R13" s="57" t="str">
        <f t="shared" si="0"/>
        <v>NTE.V.0020_R0030C0030</v>
      </c>
      <c r="S13" s="57" t="str">
        <f t="shared" si="0"/>
        <v>NTE.V.0020_R0030C0040</v>
      </c>
      <c r="T13" s="57" t="str">
        <f t="shared" si="0"/>
        <v>NTE.V.0020_R0030C0050</v>
      </c>
      <c r="U13" s="57" t="str">
        <f t="shared" si="0"/>
        <v>NTE.V.0020_R0030C0060</v>
      </c>
      <c r="V13" s="58"/>
      <c r="W13" s="58"/>
      <c r="X13" s="58"/>
      <c r="Y13" s="58"/>
      <c r="Z13" s="58"/>
      <c r="AA13" s="58"/>
      <c r="AB13" s="57" t="s">
        <v>65</v>
      </c>
      <c r="AC13" s="57" t="s">
        <v>65</v>
      </c>
      <c r="AD13" s="57" t="s">
        <v>65</v>
      </c>
      <c r="AE13" s="57" t="s">
        <v>65</v>
      </c>
      <c r="AF13" s="57" t="s">
        <v>65</v>
      </c>
      <c r="AG13" s="57" t="s">
        <v>65</v>
      </c>
    </row>
    <row r="14" spans="1:33" ht="13.5" customHeight="1" x14ac:dyDescent="0.2">
      <c r="B14" s="42" t="s">
        <v>68</v>
      </c>
      <c r="C14" s="41" t="s">
        <v>36</v>
      </c>
      <c r="D14" s="62"/>
      <c r="E14" s="62"/>
      <c r="F14" s="62"/>
      <c r="G14" s="62"/>
      <c r="H14" s="62"/>
      <c r="I14" s="62"/>
      <c r="J14" s="40"/>
      <c r="K14" s="40"/>
      <c r="L14" s="40"/>
      <c r="M14" s="53">
        <v>4</v>
      </c>
      <c r="N14" s="53"/>
      <c r="O14" s="53"/>
      <c r="P14" s="57" t="str">
        <f t="shared" si="1"/>
        <v>NTE.V.0020_R0040C0010</v>
      </c>
      <c r="Q14" s="57" t="str">
        <f t="shared" si="0"/>
        <v>NTE.V.0020_R0040C0020</v>
      </c>
      <c r="R14" s="57" t="str">
        <f t="shared" si="0"/>
        <v>NTE.V.0020_R0040C0030</v>
      </c>
      <c r="S14" s="57" t="str">
        <f t="shared" si="0"/>
        <v>NTE.V.0020_R0040C0040</v>
      </c>
      <c r="T14" s="57" t="str">
        <f t="shared" si="0"/>
        <v>NTE.V.0020_R0040C0050</v>
      </c>
      <c r="U14" s="57" t="str">
        <f t="shared" si="0"/>
        <v>NTE.V.0020_R0040C0060</v>
      </c>
      <c r="V14" s="58"/>
      <c r="W14" s="58"/>
      <c r="X14" s="58"/>
      <c r="Y14" s="58"/>
      <c r="Z14" s="58"/>
      <c r="AA14" s="58"/>
      <c r="AB14" s="57" t="s">
        <v>65</v>
      </c>
      <c r="AC14" s="57" t="s">
        <v>65</v>
      </c>
      <c r="AD14" s="57" t="s">
        <v>65</v>
      </c>
      <c r="AE14" s="57" t="s">
        <v>65</v>
      </c>
      <c r="AF14" s="57" t="s">
        <v>65</v>
      </c>
      <c r="AG14" s="57" t="s">
        <v>65</v>
      </c>
    </row>
    <row r="15" spans="1:33" ht="13.5" customHeight="1" x14ac:dyDescent="0.2">
      <c r="B15" s="42" t="s">
        <v>69</v>
      </c>
      <c r="C15" s="41" t="s">
        <v>40</v>
      </c>
      <c r="D15" s="62"/>
      <c r="E15" s="62"/>
      <c r="F15" s="62"/>
      <c r="G15" s="62"/>
      <c r="H15" s="62"/>
      <c r="I15" s="62"/>
      <c r="J15" s="40"/>
      <c r="K15" s="40"/>
      <c r="L15" s="40"/>
      <c r="M15" s="53">
        <v>5</v>
      </c>
      <c r="N15" s="53"/>
      <c r="O15" s="53"/>
      <c r="P15" s="57" t="str">
        <f t="shared" si="1"/>
        <v>NTE.V.0020_R0050C0010</v>
      </c>
      <c r="Q15" s="57" t="str">
        <f t="shared" si="0"/>
        <v>NTE.V.0020_R0050C0020</v>
      </c>
      <c r="R15" s="57" t="str">
        <f t="shared" si="0"/>
        <v>NTE.V.0020_R0050C0030</v>
      </c>
      <c r="S15" s="57" t="str">
        <f t="shared" si="0"/>
        <v>NTE.V.0020_R0050C0040</v>
      </c>
      <c r="T15" s="57" t="str">
        <f t="shared" si="0"/>
        <v>NTE.V.0020_R0050C0050</v>
      </c>
      <c r="U15" s="57" t="str">
        <f t="shared" si="0"/>
        <v>NTE.V.0020_R0050C0060</v>
      </c>
      <c r="V15" s="58"/>
      <c r="W15" s="58"/>
      <c r="X15" s="58"/>
      <c r="Y15" s="58"/>
      <c r="Z15" s="58"/>
      <c r="AA15" s="58"/>
      <c r="AB15" s="57" t="s">
        <v>65</v>
      </c>
      <c r="AC15" s="57" t="s">
        <v>65</v>
      </c>
      <c r="AD15" s="57" t="s">
        <v>65</v>
      </c>
      <c r="AE15" s="57" t="s">
        <v>65</v>
      </c>
      <c r="AF15" s="57" t="s">
        <v>65</v>
      </c>
      <c r="AG15" s="57" t="s">
        <v>65</v>
      </c>
    </row>
    <row r="16" spans="1:33" ht="13.5" customHeight="1" x14ac:dyDescent="0.2"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53">
        <v>6</v>
      </c>
      <c r="N16" s="53"/>
      <c r="O16" s="53"/>
      <c r="P16" s="57"/>
      <c r="Q16" s="57"/>
      <c r="R16" s="57"/>
      <c r="S16" s="57"/>
      <c r="T16" s="57"/>
      <c r="U16" s="57"/>
      <c r="V16" s="58"/>
      <c r="W16" s="58"/>
      <c r="X16" s="58"/>
      <c r="Y16" s="58"/>
      <c r="Z16" s="58"/>
      <c r="AA16" s="58"/>
      <c r="AB16" s="57"/>
      <c r="AC16" s="57"/>
      <c r="AD16" s="57"/>
      <c r="AE16" s="57"/>
      <c r="AF16" s="57"/>
      <c r="AG16" s="57"/>
    </row>
    <row r="17" spans="2:33" ht="13.5" customHeight="1" x14ac:dyDescent="0.2"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53">
        <v>7</v>
      </c>
      <c r="N17" s="53"/>
      <c r="O17" s="53"/>
      <c r="P17" s="57"/>
      <c r="Q17" s="57"/>
      <c r="R17" s="57"/>
      <c r="S17" s="57"/>
      <c r="T17" s="57"/>
      <c r="U17" s="57"/>
      <c r="V17" s="58"/>
      <c r="W17" s="58"/>
      <c r="X17" s="58"/>
      <c r="Y17" s="58"/>
      <c r="Z17" s="58"/>
      <c r="AA17" s="58"/>
      <c r="AB17" s="57"/>
      <c r="AC17" s="57"/>
      <c r="AD17" s="57"/>
      <c r="AE17" s="57"/>
      <c r="AF17" s="57"/>
      <c r="AG17" s="57"/>
    </row>
    <row r="18" spans="2:33" ht="13.5" customHeight="1" x14ac:dyDescent="0.2"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53">
        <v>8</v>
      </c>
      <c r="N18" s="53"/>
      <c r="O18" s="53"/>
      <c r="P18" s="57"/>
      <c r="Q18" s="57"/>
      <c r="R18" s="57"/>
      <c r="S18" s="57"/>
      <c r="T18" s="57"/>
      <c r="U18" s="57"/>
      <c r="V18" s="58"/>
      <c r="W18" s="58"/>
      <c r="X18" s="58"/>
      <c r="Y18" s="58"/>
      <c r="Z18" s="58"/>
      <c r="AA18" s="58"/>
      <c r="AB18" s="57"/>
      <c r="AC18" s="57"/>
      <c r="AD18" s="57"/>
      <c r="AE18" s="57"/>
      <c r="AF18" s="57"/>
      <c r="AG18" s="57"/>
    </row>
    <row r="19" spans="2:33" ht="17.5" customHeight="1" x14ac:dyDescent="0.2">
      <c r="D19" s="93" t="s">
        <v>53</v>
      </c>
      <c r="E19" s="94"/>
      <c r="F19" s="93" t="s">
        <v>54</v>
      </c>
      <c r="G19" s="94"/>
      <c r="H19" s="93" t="s">
        <v>55</v>
      </c>
      <c r="I19" s="94"/>
      <c r="J19" s="40"/>
      <c r="K19" s="40"/>
      <c r="L19" s="40"/>
      <c r="M19" s="53">
        <v>9</v>
      </c>
      <c r="N19" s="53"/>
      <c r="O19" s="53"/>
      <c r="P19" s="57"/>
      <c r="Q19" s="57"/>
      <c r="R19" s="57"/>
      <c r="S19" s="57"/>
      <c r="T19" s="57"/>
      <c r="U19" s="57"/>
      <c r="V19" s="58"/>
      <c r="W19" s="58"/>
      <c r="X19" s="58"/>
      <c r="Y19" s="58"/>
      <c r="Z19" s="58"/>
      <c r="AA19" s="58"/>
      <c r="AB19" s="57"/>
      <c r="AC19" s="57"/>
      <c r="AD19" s="57"/>
      <c r="AE19" s="57"/>
      <c r="AF19" s="57"/>
      <c r="AG19" s="57"/>
    </row>
    <row r="20" spans="2:33" ht="14" customHeight="1" x14ac:dyDescent="0.2">
      <c r="B20" s="40" t="s">
        <v>70</v>
      </c>
      <c r="C20" s="40"/>
      <c r="D20" s="56" t="s">
        <v>57</v>
      </c>
      <c r="E20" s="56" t="s">
        <v>58</v>
      </c>
      <c r="F20" s="56" t="s">
        <v>57</v>
      </c>
      <c r="G20" s="56" t="s">
        <v>58</v>
      </c>
      <c r="H20" s="56" t="s">
        <v>57</v>
      </c>
      <c r="I20" s="56" t="s">
        <v>58</v>
      </c>
      <c r="J20" s="40"/>
      <c r="K20" s="40"/>
      <c r="L20" s="40"/>
      <c r="M20" s="53">
        <v>10</v>
      </c>
      <c r="N20" s="53"/>
      <c r="O20" s="53"/>
      <c r="P20" s="57"/>
      <c r="Q20" s="57"/>
      <c r="R20" s="57"/>
      <c r="S20" s="57"/>
      <c r="T20" s="57"/>
      <c r="U20" s="57"/>
      <c r="V20" s="58"/>
      <c r="W20" s="58"/>
      <c r="X20" s="58"/>
      <c r="Y20" s="58"/>
      <c r="Z20" s="58"/>
      <c r="AA20" s="58"/>
      <c r="AB20" s="57"/>
      <c r="AC20" s="57"/>
      <c r="AD20" s="57"/>
      <c r="AE20" s="57"/>
      <c r="AF20" s="57"/>
      <c r="AG20" s="57"/>
    </row>
    <row r="21" spans="2:33" ht="13.5" customHeight="1" x14ac:dyDescent="0.2">
      <c r="B21" s="40"/>
      <c r="C21" s="40"/>
      <c r="D21" s="41" t="s">
        <v>28</v>
      </c>
      <c r="E21" s="41" t="s">
        <v>59</v>
      </c>
      <c r="F21" s="41" t="s">
        <v>60</v>
      </c>
      <c r="G21" s="41" t="s">
        <v>61</v>
      </c>
      <c r="H21" s="41" t="s">
        <v>62</v>
      </c>
      <c r="I21" s="41" t="s">
        <v>63</v>
      </c>
      <c r="J21" s="40"/>
      <c r="K21" s="40"/>
      <c r="L21" s="40"/>
      <c r="M21" s="53">
        <v>11</v>
      </c>
      <c r="N21" s="53"/>
      <c r="O21" s="53"/>
      <c r="P21" s="57"/>
      <c r="Q21" s="57"/>
      <c r="R21" s="57"/>
      <c r="S21" s="57"/>
      <c r="T21" s="57"/>
      <c r="U21" s="57"/>
      <c r="V21" s="58"/>
      <c r="W21" s="58"/>
      <c r="X21" s="58"/>
      <c r="Y21" s="58"/>
      <c r="Z21" s="58"/>
      <c r="AA21" s="58"/>
      <c r="AB21" s="57"/>
      <c r="AC21" s="57"/>
      <c r="AD21" s="57"/>
      <c r="AE21" s="57"/>
      <c r="AF21" s="57"/>
      <c r="AG21" s="57"/>
    </row>
    <row r="22" spans="2:33" ht="13.5" customHeight="1" x14ac:dyDescent="0.2">
      <c r="B22" s="42" t="s">
        <v>64</v>
      </c>
      <c r="C22" s="41" t="s">
        <v>42</v>
      </c>
      <c r="D22" s="63"/>
      <c r="E22" s="63"/>
      <c r="F22" s="63"/>
      <c r="G22" s="63"/>
      <c r="H22" s="63"/>
      <c r="I22" s="63"/>
      <c r="J22" s="40"/>
      <c r="K22" s="40"/>
      <c r="L22" s="40"/>
      <c r="M22" s="53">
        <v>12</v>
      </c>
      <c r="N22" s="53"/>
      <c r="O22" s="53"/>
      <c r="P22" s="57" t="str">
        <f t="shared" si="1"/>
        <v>NTE.V.0020_R0060C0010</v>
      </c>
      <c r="Q22" s="57" t="str">
        <f t="shared" si="0"/>
        <v>NTE.V.0020_R0060C0020</v>
      </c>
      <c r="R22" s="57" t="str">
        <f t="shared" si="0"/>
        <v>NTE.V.0020_R0060C0030</v>
      </c>
      <c r="S22" s="57" t="str">
        <f t="shared" si="0"/>
        <v>NTE.V.0020_R0060C0040</v>
      </c>
      <c r="T22" s="57" t="str">
        <f t="shared" si="0"/>
        <v>NTE.V.0020_R0060C0050</v>
      </c>
      <c r="U22" s="57" t="str">
        <f t="shared" si="0"/>
        <v>NTE.V.0020_R0060C0060</v>
      </c>
      <c r="V22" s="58"/>
      <c r="W22" s="58"/>
      <c r="X22" s="58"/>
      <c r="Y22" s="58"/>
      <c r="Z22" s="58"/>
      <c r="AA22" s="58"/>
      <c r="AB22" s="57" t="s">
        <v>71</v>
      </c>
      <c r="AC22" s="57" t="s">
        <v>71</v>
      </c>
      <c r="AD22" s="57" t="s">
        <v>71</v>
      </c>
      <c r="AE22" s="57" t="s">
        <v>71</v>
      </c>
      <c r="AF22" s="57" t="s">
        <v>71</v>
      </c>
      <c r="AG22" s="57" t="s">
        <v>71</v>
      </c>
    </row>
    <row r="23" spans="2:33" ht="13.5" customHeight="1" x14ac:dyDescent="0.2">
      <c r="B23" s="42" t="s">
        <v>66</v>
      </c>
      <c r="C23" s="41" t="s">
        <v>44</v>
      </c>
      <c r="D23" s="63"/>
      <c r="E23" s="63"/>
      <c r="F23" s="63"/>
      <c r="G23" s="63"/>
      <c r="H23" s="63"/>
      <c r="I23" s="63"/>
      <c r="J23" s="40"/>
      <c r="K23" s="40"/>
      <c r="L23" s="40"/>
      <c r="M23" s="53">
        <v>13</v>
      </c>
      <c r="N23" s="53"/>
      <c r="O23" s="53"/>
      <c r="P23" s="57" t="str">
        <f t="shared" si="1"/>
        <v>NTE.V.0020_R0070C0010</v>
      </c>
      <c r="Q23" s="57" t="str">
        <f t="shared" si="0"/>
        <v>NTE.V.0020_R0070C0020</v>
      </c>
      <c r="R23" s="57" t="str">
        <f t="shared" si="0"/>
        <v>NTE.V.0020_R0070C0030</v>
      </c>
      <c r="S23" s="57" t="str">
        <f t="shared" si="0"/>
        <v>NTE.V.0020_R0070C0040</v>
      </c>
      <c r="T23" s="57" t="str">
        <f t="shared" si="0"/>
        <v>NTE.V.0020_R0070C0050</v>
      </c>
      <c r="U23" s="57" t="str">
        <f t="shared" si="0"/>
        <v>NTE.V.0020_R0070C0060</v>
      </c>
      <c r="V23" s="58"/>
      <c r="W23" s="58"/>
      <c r="X23" s="58"/>
      <c r="Y23" s="58"/>
      <c r="Z23" s="58"/>
      <c r="AA23" s="58"/>
      <c r="AB23" s="57" t="s">
        <v>71</v>
      </c>
      <c r="AC23" s="57" t="s">
        <v>71</v>
      </c>
      <c r="AD23" s="57" t="s">
        <v>71</v>
      </c>
      <c r="AE23" s="57" t="s">
        <v>71</v>
      </c>
      <c r="AF23" s="57" t="s">
        <v>71</v>
      </c>
      <c r="AG23" s="57" t="s">
        <v>71</v>
      </c>
    </row>
    <row r="24" spans="2:33" ht="13.5" customHeight="1" x14ac:dyDescent="0.2">
      <c r="B24" s="42" t="s">
        <v>67</v>
      </c>
      <c r="C24" s="41" t="s">
        <v>46</v>
      </c>
      <c r="D24" s="63"/>
      <c r="E24" s="63"/>
      <c r="F24" s="63"/>
      <c r="G24" s="63"/>
      <c r="H24" s="63"/>
      <c r="I24" s="63"/>
      <c r="J24" s="40"/>
      <c r="K24" s="40"/>
      <c r="L24" s="40"/>
      <c r="M24" s="53">
        <v>14</v>
      </c>
      <c r="N24" s="53"/>
      <c r="O24" s="53"/>
      <c r="P24" s="57" t="str">
        <f t="shared" si="1"/>
        <v>NTE.V.0020_R0080C0010</v>
      </c>
      <c r="Q24" s="57" t="str">
        <f t="shared" si="0"/>
        <v>NTE.V.0020_R0080C0020</v>
      </c>
      <c r="R24" s="57" t="str">
        <f t="shared" si="0"/>
        <v>NTE.V.0020_R0080C0030</v>
      </c>
      <c r="S24" s="57" t="str">
        <f t="shared" si="0"/>
        <v>NTE.V.0020_R0080C0040</v>
      </c>
      <c r="T24" s="57" t="str">
        <f t="shared" si="0"/>
        <v>NTE.V.0020_R0080C0050</v>
      </c>
      <c r="U24" s="57" t="str">
        <f t="shared" si="0"/>
        <v>NTE.V.0020_R0080C0060</v>
      </c>
      <c r="V24" s="58"/>
      <c r="W24" s="58"/>
      <c r="X24" s="58"/>
      <c r="Y24" s="58"/>
      <c r="Z24" s="58"/>
      <c r="AA24" s="58"/>
      <c r="AB24" s="57" t="s">
        <v>71</v>
      </c>
      <c r="AC24" s="57" t="s">
        <v>71</v>
      </c>
      <c r="AD24" s="57" t="s">
        <v>71</v>
      </c>
      <c r="AE24" s="57" t="s">
        <v>71</v>
      </c>
      <c r="AF24" s="57" t="s">
        <v>71</v>
      </c>
      <c r="AG24" s="57" t="s">
        <v>71</v>
      </c>
    </row>
    <row r="25" spans="2:33" ht="13.5" customHeight="1" x14ac:dyDescent="0.2">
      <c r="B25" s="42" t="s">
        <v>68</v>
      </c>
      <c r="C25" s="41" t="s">
        <v>48</v>
      </c>
      <c r="D25" s="63"/>
      <c r="E25" s="63"/>
      <c r="F25" s="63"/>
      <c r="G25" s="63"/>
      <c r="H25" s="63"/>
      <c r="I25" s="63"/>
      <c r="M25" s="53">
        <v>15</v>
      </c>
      <c r="N25" s="53"/>
      <c r="O25" s="53"/>
      <c r="P25" s="57" t="str">
        <f t="shared" si="1"/>
        <v>NTE.V.0020_R0090C0010</v>
      </c>
      <c r="Q25" s="57" t="str">
        <f t="shared" si="0"/>
        <v>NTE.V.0020_R0090C0020</v>
      </c>
      <c r="R25" s="57" t="str">
        <f t="shared" si="0"/>
        <v>NTE.V.0020_R0090C0030</v>
      </c>
      <c r="S25" s="57" t="str">
        <f t="shared" si="0"/>
        <v>NTE.V.0020_R0090C0040</v>
      </c>
      <c r="T25" s="57" t="str">
        <f t="shared" si="0"/>
        <v>NTE.V.0020_R0090C0050</v>
      </c>
      <c r="U25" s="57" t="str">
        <f t="shared" si="0"/>
        <v>NTE.V.0020_R0090C0060</v>
      </c>
      <c r="V25" s="58"/>
      <c r="W25" s="58"/>
      <c r="X25" s="58"/>
      <c r="Y25" s="58"/>
      <c r="Z25" s="58"/>
      <c r="AA25" s="58"/>
      <c r="AB25" s="57" t="s">
        <v>71</v>
      </c>
      <c r="AC25" s="57" t="s">
        <v>71</v>
      </c>
      <c r="AD25" s="57" t="s">
        <v>71</v>
      </c>
      <c r="AE25" s="57" t="s">
        <v>71</v>
      </c>
      <c r="AF25" s="57" t="s">
        <v>71</v>
      </c>
      <c r="AG25" s="57" t="s">
        <v>71</v>
      </c>
    </row>
    <row r="26" spans="2:33" ht="13.5" customHeight="1" x14ac:dyDescent="0.2">
      <c r="B26" s="42" t="s">
        <v>69</v>
      </c>
      <c r="C26" s="41" t="s">
        <v>51</v>
      </c>
      <c r="D26" s="63"/>
      <c r="E26" s="63"/>
      <c r="F26" s="63"/>
      <c r="G26" s="63"/>
      <c r="H26" s="63"/>
      <c r="I26" s="63"/>
      <c r="M26" s="53">
        <v>16</v>
      </c>
      <c r="N26" s="53"/>
      <c r="O26" s="53"/>
      <c r="P26" s="57" t="str">
        <f t="shared" si="1"/>
        <v>NTE.V.0020_R0100C0010</v>
      </c>
      <c r="Q26" s="57" t="str">
        <f t="shared" si="0"/>
        <v>NTE.V.0020_R0100C0020</v>
      </c>
      <c r="R26" s="57" t="str">
        <f t="shared" si="0"/>
        <v>NTE.V.0020_R0100C0030</v>
      </c>
      <c r="S26" s="57" t="str">
        <f t="shared" si="0"/>
        <v>NTE.V.0020_R0100C0040</v>
      </c>
      <c r="T26" s="57" t="str">
        <f t="shared" si="0"/>
        <v>NTE.V.0020_R0100C0050</v>
      </c>
      <c r="U26" s="57" t="str">
        <f t="shared" si="0"/>
        <v>NTE.V.0020_R0100C0060</v>
      </c>
      <c r="V26" s="58"/>
      <c r="W26" s="58"/>
      <c r="X26" s="58"/>
      <c r="Y26" s="58"/>
      <c r="Z26" s="58"/>
      <c r="AA26" s="58"/>
      <c r="AB26" s="57" t="s">
        <v>71</v>
      </c>
      <c r="AC26" s="57" t="s">
        <v>71</v>
      </c>
      <c r="AD26" s="57" t="s">
        <v>71</v>
      </c>
      <c r="AE26" s="57" t="s">
        <v>71</v>
      </c>
      <c r="AF26" s="57" t="s">
        <v>71</v>
      </c>
      <c r="AG26" s="57" t="s">
        <v>71</v>
      </c>
    </row>
    <row r="27" spans="2:33" ht="13.5" customHeight="1" x14ac:dyDescent="0.2">
      <c r="M27" s="53">
        <v>17</v>
      </c>
      <c r="N27" s="53"/>
      <c r="O27" s="53"/>
      <c r="P27" s="57"/>
      <c r="Q27" s="57"/>
      <c r="R27" s="57"/>
      <c r="S27" s="57"/>
      <c r="T27" s="57"/>
      <c r="U27" s="57"/>
      <c r="V27" s="58"/>
      <c r="W27" s="58"/>
      <c r="X27" s="58"/>
      <c r="Y27" s="58"/>
      <c r="Z27" s="58"/>
      <c r="AA27" s="58"/>
      <c r="AB27" s="57"/>
      <c r="AC27" s="57"/>
      <c r="AD27" s="57"/>
      <c r="AE27" s="57"/>
      <c r="AF27" s="57"/>
      <c r="AG27" s="57"/>
    </row>
    <row r="28" spans="2:33" ht="13.5" customHeight="1" x14ac:dyDescent="0.2">
      <c r="M28" s="53">
        <v>18</v>
      </c>
      <c r="N28" s="53"/>
      <c r="O28" s="53"/>
      <c r="P28" s="57"/>
      <c r="Q28" s="57"/>
      <c r="R28" s="57"/>
      <c r="S28" s="57"/>
      <c r="T28" s="57"/>
      <c r="U28" s="57"/>
      <c r="V28" s="58"/>
      <c r="W28" s="58"/>
      <c r="X28" s="58"/>
      <c r="Y28" s="58"/>
      <c r="Z28" s="58"/>
      <c r="AA28" s="58"/>
      <c r="AB28" s="57"/>
      <c r="AC28" s="57"/>
      <c r="AD28" s="57"/>
      <c r="AE28" s="57"/>
      <c r="AF28" s="57"/>
      <c r="AG28" s="57"/>
    </row>
    <row r="29" spans="2:33" ht="18.5" customHeight="1" x14ac:dyDescent="0.2">
      <c r="B29" s="59" t="s">
        <v>72</v>
      </c>
      <c r="M29" s="53">
        <v>19</v>
      </c>
      <c r="N29" s="53"/>
      <c r="O29" s="53"/>
      <c r="P29" s="57"/>
      <c r="Q29" s="57"/>
      <c r="R29" s="57"/>
      <c r="S29" s="57"/>
      <c r="T29" s="57"/>
      <c r="U29" s="57"/>
      <c r="V29" s="58"/>
      <c r="W29" s="58"/>
      <c r="X29" s="58"/>
      <c r="Y29" s="58"/>
      <c r="Z29" s="58"/>
      <c r="AA29" s="58"/>
      <c r="AB29" s="57"/>
      <c r="AC29" s="57"/>
      <c r="AD29" s="57"/>
      <c r="AE29" s="57"/>
      <c r="AF29" s="57"/>
      <c r="AG29" s="57"/>
    </row>
    <row r="30" spans="2:33" ht="40" x14ac:dyDescent="0.2">
      <c r="B30" s="40" t="s">
        <v>73</v>
      </c>
      <c r="C30" s="40"/>
      <c r="D30" s="60">
        <v>0</v>
      </c>
      <c r="E30" s="56" t="s">
        <v>74</v>
      </c>
      <c r="F30" s="56" t="s">
        <v>75</v>
      </c>
      <c r="G30" s="56" t="s">
        <v>76</v>
      </c>
      <c r="H30" s="56" t="s">
        <v>77</v>
      </c>
      <c r="I30" s="56" t="s">
        <v>78</v>
      </c>
      <c r="M30" s="53">
        <v>20</v>
      </c>
      <c r="N30" s="53"/>
      <c r="O30" s="53"/>
      <c r="P30" s="57"/>
      <c r="Q30" s="57"/>
      <c r="R30" s="57"/>
      <c r="S30" s="57"/>
      <c r="T30" s="57"/>
      <c r="U30" s="57"/>
      <c r="V30" s="58"/>
      <c r="W30" s="58"/>
      <c r="X30" s="58"/>
      <c r="Y30" s="58"/>
      <c r="Z30" s="58"/>
      <c r="AA30" s="58"/>
      <c r="AB30" s="57"/>
      <c r="AC30" s="57"/>
      <c r="AD30" s="57"/>
      <c r="AE30" s="57"/>
      <c r="AF30" s="57"/>
      <c r="AG30" s="57"/>
    </row>
    <row r="31" spans="2:33" ht="13.5" customHeight="1" x14ac:dyDescent="0.2">
      <c r="B31" s="40"/>
      <c r="C31" s="40"/>
      <c r="D31" s="41" t="s">
        <v>28</v>
      </c>
      <c r="E31" s="41" t="s">
        <v>59</v>
      </c>
      <c r="F31" s="41" t="s">
        <v>60</v>
      </c>
      <c r="G31" s="41" t="s">
        <v>61</v>
      </c>
      <c r="H31" s="41" t="s">
        <v>62</v>
      </c>
      <c r="I31" s="41" t="s">
        <v>63</v>
      </c>
      <c r="M31" s="53">
        <v>21</v>
      </c>
      <c r="N31" s="53"/>
      <c r="O31" s="53"/>
      <c r="P31" s="57"/>
      <c r="Q31" s="57"/>
      <c r="R31" s="57"/>
      <c r="S31" s="57"/>
      <c r="T31" s="57"/>
      <c r="U31" s="57"/>
      <c r="V31" s="58"/>
      <c r="W31" s="58"/>
      <c r="X31" s="58"/>
      <c r="Y31" s="58"/>
      <c r="Z31" s="58"/>
      <c r="AA31" s="58"/>
      <c r="AB31" s="57"/>
      <c r="AC31" s="57"/>
      <c r="AD31" s="57"/>
      <c r="AE31" s="57"/>
      <c r="AF31" s="57"/>
      <c r="AG31" s="57"/>
    </row>
    <row r="32" spans="2:33" ht="13.5" customHeight="1" x14ac:dyDescent="0.2">
      <c r="B32" s="42" t="s">
        <v>79</v>
      </c>
      <c r="C32" s="41" t="s">
        <v>80</v>
      </c>
      <c r="D32" s="63"/>
      <c r="E32" s="63"/>
      <c r="F32" s="63"/>
      <c r="G32" s="63"/>
      <c r="H32" s="63"/>
      <c r="I32" s="63"/>
      <c r="M32" s="53">
        <v>22</v>
      </c>
      <c r="N32" s="53"/>
      <c r="O32" s="53"/>
      <c r="P32" s="57" t="str">
        <f t="shared" si="1"/>
        <v>NTE.V.0020_R0110C0010</v>
      </c>
      <c r="Q32" s="57" t="str">
        <f t="shared" si="1"/>
        <v>NTE.V.0020_R0110C0020</v>
      </c>
      <c r="R32" s="57" t="str">
        <f t="shared" si="1"/>
        <v>NTE.V.0020_R0110C0030</v>
      </c>
      <c r="S32" s="57" t="str">
        <f t="shared" si="1"/>
        <v>NTE.V.0020_R0110C0040</v>
      </c>
      <c r="T32" s="57" t="str">
        <f t="shared" si="1"/>
        <v>NTE.V.0020_R0110C0050</v>
      </c>
      <c r="U32" s="57" t="str">
        <f t="shared" si="1"/>
        <v>NTE.V.0020_R0110C0060</v>
      </c>
      <c r="V32" s="58"/>
      <c r="W32" s="58"/>
      <c r="X32" s="58"/>
      <c r="Y32" s="58"/>
      <c r="Z32" s="58"/>
      <c r="AA32" s="58"/>
      <c r="AB32" s="57" t="s">
        <v>71</v>
      </c>
      <c r="AC32" s="57" t="s">
        <v>71</v>
      </c>
      <c r="AD32" s="57" t="s">
        <v>71</v>
      </c>
      <c r="AE32" s="57" t="s">
        <v>71</v>
      </c>
      <c r="AF32" s="57" t="s">
        <v>71</v>
      </c>
      <c r="AG32" s="57" t="s">
        <v>71</v>
      </c>
    </row>
    <row r="33" spans="2:33" ht="13.5" customHeight="1" x14ac:dyDescent="0.2">
      <c r="B33" s="42" t="s">
        <v>81</v>
      </c>
      <c r="C33" s="41" t="s">
        <v>82</v>
      </c>
      <c r="D33" s="63"/>
      <c r="E33" s="63"/>
      <c r="F33" s="63"/>
      <c r="G33" s="63"/>
      <c r="H33" s="63"/>
      <c r="I33" s="63"/>
      <c r="M33" s="53">
        <v>23</v>
      </c>
      <c r="N33" s="53"/>
      <c r="O33" s="53"/>
      <c r="P33" s="57" t="str">
        <f t="shared" si="1"/>
        <v>NTE.V.0020_R0120C0010</v>
      </c>
      <c r="Q33" s="57" t="str">
        <f t="shared" si="1"/>
        <v>NTE.V.0020_R0120C0020</v>
      </c>
      <c r="R33" s="57" t="str">
        <f t="shared" si="1"/>
        <v>NTE.V.0020_R0120C0030</v>
      </c>
      <c r="S33" s="57" t="str">
        <f t="shared" si="1"/>
        <v>NTE.V.0020_R0120C0040</v>
      </c>
      <c r="T33" s="57" t="str">
        <f t="shared" si="1"/>
        <v>NTE.V.0020_R0120C0050</v>
      </c>
      <c r="U33" s="57" t="str">
        <f t="shared" si="1"/>
        <v>NTE.V.0020_R0120C0060</v>
      </c>
      <c r="V33" s="58"/>
      <c r="W33" s="58"/>
      <c r="X33" s="58"/>
      <c r="Y33" s="58"/>
      <c r="Z33" s="58"/>
      <c r="AA33" s="58"/>
      <c r="AB33" s="57" t="s">
        <v>71</v>
      </c>
      <c r="AC33" s="57" t="s">
        <v>71</v>
      </c>
      <c r="AD33" s="57" t="s">
        <v>71</v>
      </c>
      <c r="AE33" s="57" t="s">
        <v>71</v>
      </c>
      <c r="AF33" s="57" t="s">
        <v>71</v>
      </c>
      <c r="AG33" s="57" t="s">
        <v>71</v>
      </c>
    </row>
    <row r="34" spans="2:33" ht="13.5" customHeight="1" x14ac:dyDescent="0.2">
      <c r="B34" s="42" t="s">
        <v>83</v>
      </c>
      <c r="C34" s="41" t="s">
        <v>84</v>
      </c>
      <c r="D34" s="63"/>
      <c r="E34" s="63"/>
      <c r="F34" s="63"/>
      <c r="G34" s="63"/>
      <c r="H34" s="63"/>
      <c r="I34" s="63"/>
      <c r="J34" s="61"/>
      <c r="K34" s="61"/>
      <c r="L34" s="61"/>
      <c r="M34" s="53">
        <v>24</v>
      </c>
      <c r="N34" s="53"/>
      <c r="O34" s="53"/>
      <c r="P34" s="57" t="str">
        <f t="shared" si="1"/>
        <v>NTE.V.0020_R0130C0010</v>
      </c>
      <c r="Q34" s="57" t="str">
        <f t="shared" si="1"/>
        <v>NTE.V.0020_R0130C0020</v>
      </c>
      <c r="R34" s="57" t="str">
        <f t="shared" si="1"/>
        <v>NTE.V.0020_R0130C0030</v>
      </c>
      <c r="S34" s="57" t="str">
        <f t="shared" si="1"/>
        <v>NTE.V.0020_R0130C0040</v>
      </c>
      <c r="T34" s="57" t="str">
        <f t="shared" si="1"/>
        <v>NTE.V.0020_R0130C0050</v>
      </c>
      <c r="U34" s="57" t="str">
        <f t="shared" si="1"/>
        <v>NTE.V.0020_R0130C0060</v>
      </c>
      <c r="V34" s="58"/>
      <c r="W34" s="58"/>
      <c r="X34" s="58"/>
      <c r="Y34" s="58"/>
      <c r="Z34" s="58"/>
      <c r="AA34" s="58"/>
      <c r="AB34" s="57" t="s">
        <v>71</v>
      </c>
      <c r="AC34" s="57" t="s">
        <v>71</v>
      </c>
      <c r="AD34" s="57" t="s">
        <v>71</v>
      </c>
      <c r="AE34" s="57" t="s">
        <v>71</v>
      </c>
      <c r="AF34" s="57" t="s">
        <v>71</v>
      </c>
      <c r="AG34" s="57" t="s">
        <v>71</v>
      </c>
    </row>
    <row r="35" spans="2:33" ht="13.5" customHeight="1" x14ac:dyDescent="0.2">
      <c r="B35" s="42" t="s">
        <v>85</v>
      </c>
      <c r="C35" s="41" t="s">
        <v>86</v>
      </c>
      <c r="D35" s="63"/>
      <c r="E35" s="63"/>
      <c r="F35" s="63"/>
      <c r="G35" s="63"/>
      <c r="H35" s="63"/>
      <c r="I35" s="63"/>
      <c r="J35" s="61"/>
      <c r="K35" s="61"/>
      <c r="L35" s="61"/>
      <c r="M35" s="53">
        <v>25</v>
      </c>
      <c r="N35" s="53"/>
      <c r="O35" s="53"/>
      <c r="P35" s="57" t="str">
        <f t="shared" si="1"/>
        <v>NTE.V.0020_R0140C0010</v>
      </c>
      <c r="Q35" s="57" t="str">
        <f t="shared" si="1"/>
        <v>NTE.V.0020_R0140C0020</v>
      </c>
      <c r="R35" s="57" t="str">
        <f t="shared" si="1"/>
        <v>NTE.V.0020_R0140C0030</v>
      </c>
      <c r="S35" s="57" t="str">
        <f t="shared" si="1"/>
        <v>NTE.V.0020_R0140C0040</v>
      </c>
      <c r="T35" s="57" t="str">
        <f t="shared" si="1"/>
        <v>NTE.V.0020_R0140C0050</v>
      </c>
      <c r="U35" s="57" t="str">
        <f t="shared" si="1"/>
        <v>NTE.V.0020_R0140C0060</v>
      </c>
      <c r="V35" s="58"/>
      <c r="W35" s="58"/>
      <c r="X35" s="58"/>
      <c r="Y35" s="58"/>
      <c r="Z35" s="58"/>
      <c r="AA35" s="58"/>
      <c r="AB35" s="57" t="s">
        <v>71</v>
      </c>
      <c r="AC35" s="57" t="s">
        <v>71</v>
      </c>
      <c r="AD35" s="57" t="s">
        <v>71</v>
      </c>
      <c r="AE35" s="57" t="s">
        <v>71</v>
      </c>
      <c r="AF35" s="57" t="s">
        <v>71</v>
      </c>
      <c r="AG35" s="57" t="s">
        <v>71</v>
      </c>
    </row>
    <row r="36" spans="2:33" ht="13.5" customHeight="1" x14ac:dyDescent="0.2">
      <c r="B36" s="42" t="s">
        <v>87</v>
      </c>
      <c r="C36" s="41" t="s">
        <v>88</v>
      </c>
      <c r="D36" s="63"/>
      <c r="E36" s="63"/>
      <c r="F36" s="63"/>
      <c r="G36" s="63"/>
      <c r="H36" s="63"/>
      <c r="I36" s="63"/>
      <c r="J36" s="61"/>
      <c r="K36" s="61"/>
      <c r="L36" s="61"/>
      <c r="M36" s="53">
        <v>26</v>
      </c>
      <c r="N36" s="53"/>
      <c r="O36" s="53"/>
      <c r="P36" s="57" t="str">
        <f t="shared" si="1"/>
        <v>NTE.V.0020_R0150C0010</v>
      </c>
      <c r="Q36" s="57" t="str">
        <f t="shared" si="1"/>
        <v>NTE.V.0020_R0150C0020</v>
      </c>
      <c r="R36" s="57" t="str">
        <f t="shared" si="1"/>
        <v>NTE.V.0020_R0150C0030</v>
      </c>
      <c r="S36" s="57" t="str">
        <f t="shared" si="1"/>
        <v>NTE.V.0020_R0150C0040</v>
      </c>
      <c r="T36" s="57" t="str">
        <f t="shared" si="1"/>
        <v>NTE.V.0020_R0150C0050</v>
      </c>
      <c r="U36" s="57" t="str">
        <f t="shared" si="1"/>
        <v>NTE.V.0020_R0150C0060</v>
      </c>
      <c r="V36" s="58"/>
      <c r="W36" s="58"/>
      <c r="X36" s="58"/>
      <c r="Y36" s="58"/>
      <c r="Z36" s="58"/>
      <c r="AA36" s="58"/>
      <c r="AB36" s="57" t="s">
        <v>71</v>
      </c>
      <c r="AC36" s="57" t="s">
        <v>71</v>
      </c>
      <c r="AD36" s="57" t="s">
        <v>71</v>
      </c>
      <c r="AE36" s="57" t="s">
        <v>71</v>
      </c>
      <c r="AF36" s="57" t="s">
        <v>71</v>
      </c>
      <c r="AG36" s="57" t="s">
        <v>71</v>
      </c>
    </row>
    <row r="37" spans="2:33" ht="13.5" customHeight="1" x14ac:dyDescent="0.2">
      <c r="B37" s="42" t="s">
        <v>89</v>
      </c>
      <c r="C37" s="41" t="s">
        <v>90</v>
      </c>
      <c r="D37" s="63"/>
      <c r="E37" s="63"/>
      <c r="F37" s="63"/>
      <c r="G37" s="63"/>
      <c r="H37" s="63"/>
      <c r="I37" s="63"/>
      <c r="M37" s="53">
        <v>27</v>
      </c>
      <c r="N37" s="53"/>
      <c r="O37" s="53"/>
      <c r="P37" s="57" t="str">
        <f t="shared" si="1"/>
        <v>NTE.V.0020_R0160C0010</v>
      </c>
      <c r="Q37" s="57" t="str">
        <f t="shared" si="1"/>
        <v>NTE.V.0020_R0160C0020</v>
      </c>
      <c r="R37" s="57" t="str">
        <f t="shared" si="1"/>
        <v>NTE.V.0020_R0160C0030</v>
      </c>
      <c r="S37" s="57" t="str">
        <f t="shared" si="1"/>
        <v>NTE.V.0020_R0160C0040</v>
      </c>
      <c r="T37" s="57" t="str">
        <f t="shared" si="1"/>
        <v>NTE.V.0020_R0160C0050</v>
      </c>
      <c r="U37" s="57" t="str">
        <f t="shared" si="1"/>
        <v>NTE.V.0020_R0160C0060</v>
      </c>
      <c r="V37" s="58"/>
      <c r="W37" s="58"/>
      <c r="X37" s="58"/>
      <c r="Y37" s="58"/>
      <c r="Z37" s="58"/>
      <c r="AA37" s="58"/>
      <c r="AB37" s="57" t="s">
        <v>71</v>
      </c>
      <c r="AC37" s="57" t="s">
        <v>71</v>
      </c>
      <c r="AD37" s="57" t="s">
        <v>71</v>
      </c>
      <c r="AE37" s="57" t="s">
        <v>71</v>
      </c>
      <c r="AF37" s="57" t="s">
        <v>71</v>
      </c>
      <c r="AG37" s="57" t="s">
        <v>71</v>
      </c>
    </row>
    <row r="38" spans="2:33" ht="13.5" customHeight="1" x14ac:dyDescent="0.2">
      <c r="M38" s="53">
        <v>28</v>
      </c>
      <c r="N38" s="53"/>
      <c r="O38" s="53"/>
      <c r="P38" s="57"/>
      <c r="Q38" s="57"/>
      <c r="R38" s="57"/>
      <c r="S38" s="57"/>
      <c r="T38" s="57"/>
      <c r="U38" s="57"/>
      <c r="V38" s="58"/>
      <c r="W38" s="58"/>
      <c r="X38" s="58"/>
      <c r="Y38" s="58"/>
      <c r="Z38" s="58"/>
      <c r="AA38" s="58"/>
      <c r="AB38" s="57"/>
      <c r="AC38" s="57"/>
      <c r="AD38" s="57"/>
      <c r="AE38" s="57"/>
      <c r="AF38" s="57"/>
      <c r="AG38" s="57"/>
    </row>
    <row r="39" spans="2:33" ht="13.5" customHeight="1" x14ac:dyDescent="0.2">
      <c r="M39" s="53">
        <v>29</v>
      </c>
      <c r="N39" s="53"/>
      <c r="O39" s="53"/>
      <c r="P39" s="57"/>
      <c r="Q39" s="57"/>
      <c r="R39" s="57"/>
      <c r="S39" s="57"/>
      <c r="T39" s="57"/>
      <c r="U39" s="57"/>
      <c r="V39" s="58"/>
      <c r="W39" s="58"/>
      <c r="X39" s="58"/>
      <c r="Y39" s="58"/>
      <c r="Z39" s="58"/>
      <c r="AA39" s="58"/>
      <c r="AB39" s="57"/>
      <c r="AC39" s="57"/>
      <c r="AD39" s="57"/>
      <c r="AE39" s="57"/>
      <c r="AF39" s="57"/>
      <c r="AG39" s="57"/>
    </row>
    <row r="40" spans="2:33" ht="18.5" customHeight="1" x14ac:dyDescent="0.2">
      <c r="B40" s="59" t="s">
        <v>91</v>
      </c>
      <c r="M40" s="53">
        <v>30</v>
      </c>
      <c r="N40" s="53"/>
      <c r="O40" s="53"/>
      <c r="P40" s="57"/>
      <c r="Q40" s="57"/>
      <c r="R40" s="57"/>
      <c r="S40" s="57"/>
      <c r="T40" s="57"/>
      <c r="U40" s="57"/>
      <c r="V40" s="58"/>
      <c r="W40" s="58"/>
      <c r="X40" s="58"/>
      <c r="Y40" s="58"/>
      <c r="Z40" s="58"/>
      <c r="AA40" s="58"/>
      <c r="AB40" s="57"/>
      <c r="AC40" s="57"/>
      <c r="AD40" s="57"/>
      <c r="AE40" s="57"/>
      <c r="AF40" s="57"/>
      <c r="AG40" s="57"/>
    </row>
    <row r="41" spans="2:33" ht="40" x14ac:dyDescent="0.2">
      <c r="B41" s="40" t="s">
        <v>73</v>
      </c>
      <c r="C41" s="40"/>
      <c r="D41" s="60">
        <v>0</v>
      </c>
      <c r="E41" s="56" t="s">
        <v>74</v>
      </c>
      <c r="F41" s="56" t="s">
        <v>75</v>
      </c>
      <c r="G41" s="56" t="s">
        <v>76</v>
      </c>
      <c r="H41" s="56" t="s">
        <v>77</v>
      </c>
      <c r="I41" s="56" t="s">
        <v>78</v>
      </c>
      <c r="M41" s="53">
        <v>31</v>
      </c>
      <c r="N41" s="53"/>
      <c r="O41" s="53"/>
      <c r="P41" s="57"/>
      <c r="Q41" s="57"/>
      <c r="R41" s="57"/>
      <c r="S41" s="57"/>
      <c r="T41" s="57"/>
      <c r="U41" s="57"/>
      <c r="V41" s="58"/>
      <c r="W41" s="58"/>
      <c r="X41" s="58"/>
      <c r="Y41" s="58"/>
      <c r="Z41" s="58"/>
      <c r="AA41" s="58"/>
      <c r="AB41" s="57"/>
      <c r="AC41" s="57"/>
      <c r="AD41" s="57"/>
      <c r="AE41" s="57"/>
      <c r="AF41" s="57"/>
      <c r="AG41" s="57"/>
    </row>
    <row r="42" spans="2:33" ht="13.5" customHeight="1" x14ac:dyDescent="0.2">
      <c r="B42" s="40"/>
      <c r="C42" s="40"/>
      <c r="D42" s="41" t="s">
        <v>28</v>
      </c>
      <c r="E42" s="41" t="s">
        <v>59</v>
      </c>
      <c r="F42" s="41" t="s">
        <v>60</v>
      </c>
      <c r="G42" s="41" t="s">
        <v>61</v>
      </c>
      <c r="H42" s="41" t="s">
        <v>62</v>
      </c>
      <c r="I42" s="41" t="s">
        <v>63</v>
      </c>
      <c r="M42" s="53">
        <v>32</v>
      </c>
      <c r="N42" s="53"/>
      <c r="O42" s="53"/>
      <c r="P42" s="57"/>
      <c r="Q42" s="57"/>
      <c r="R42" s="57"/>
      <c r="S42" s="57"/>
      <c r="T42" s="57"/>
      <c r="U42" s="57"/>
      <c r="V42" s="58"/>
      <c r="W42" s="58"/>
      <c r="X42" s="58"/>
      <c r="Y42" s="58"/>
      <c r="Z42" s="58"/>
      <c r="AA42" s="58"/>
      <c r="AB42" s="57"/>
      <c r="AC42" s="57"/>
      <c r="AD42" s="57"/>
      <c r="AE42" s="57"/>
      <c r="AF42" s="57"/>
      <c r="AG42" s="57"/>
    </row>
    <row r="43" spans="2:33" ht="13.5" customHeight="1" x14ac:dyDescent="0.2">
      <c r="B43" s="42" t="s">
        <v>79</v>
      </c>
      <c r="C43" s="41" t="s">
        <v>92</v>
      </c>
      <c r="D43" s="63"/>
      <c r="E43" s="63"/>
      <c r="F43" s="63"/>
      <c r="G43" s="63"/>
      <c r="H43" s="63"/>
      <c r="I43" s="63"/>
      <c r="M43" s="53">
        <v>33</v>
      </c>
      <c r="N43" s="53"/>
      <c r="O43" s="53"/>
      <c r="P43" s="57" t="str">
        <f t="shared" si="1"/>
        <v>NTE.V.0020_R0170C0010</v>
      </c>
      <c r="Q43" s="57" t="str">
        <f t="shared" si="1"/>
        <v>NTE.V.0020_R0170C0020</v>
      </c>
      <c r="R43" s="57" t="str">
        <f t="shared" si="1"/>
        <v>NTE.V.0020_R0170C0030</v>
      </c>
      <c r="S43" s="57" t="str">
        <f t="shared" si="1"/>
        <v>NTE.V.0020_R0170C0040</v>
      </c>
      <c r="T43" s="57" t="str">
        <f t="shared" si="1"/>
        <v>NTE.V.0020_R0170C0050</v>
      </c>
      <c r="U43" s="57" t="str">
        <f t="shared" si="1"/>
        <v>NTE.V.0020_R0170C0060</v>
      </c>
      <c r="V43" s="58"/>
      <c r="W43" s="58"/>
      <c r="X43" s="58"/>
      <c r="Y43" s="58"/>
      <c r="Z43" s="58"/>
      <c r="AA43" s="58"/>
      <c r="AB43" s="57" t="s">
        <v>71</v>
      </c>
      <c r="AC43" s="57" t="s">
        <v>71</v>
      </c>
      <c r="AD43" s="57" t="s">
        <v>71</v>
      </c>
      <c r="AE43" s="57" t="s">
        <v>71</v>
      </c>
      <c r="AF43" s="57" t="s">
        <v>71</v>
      </c>
      <c r="AG43" s="57" t="s">
        <v>71</v>
      </c>
    </row>
    <row r="44" spans="2:33" ht="13.5" customHeight="1" x14ac:dyDescent="0.2">
      <c r="B44" s="42" t="s">
        <v>81</v>
      </c>
      <c r="C44" s="41" t="s">
        <v>93</v>
      </c>
      <c r="D44" s="63"/>
      <c r="E44" s="63"/>
      <c r="F44" s="63"/>
      <c r="G44" s="63"/>
      <c r="H44" s="63"/>
      <c r="I44" s="63"/>
      <c r="M44" s="53">
        <v>34</v>
      </c>
      <c r="N44" s="53"/>
      <c r="O44" s="53"/>
      <c r="P44" s="57" t="str">
        <f t="shared" si="1"/>
        <v>NTE.V.0020_R0180C0010</v>
      </c>
      <c r="Q44" s="57" t="str">
        <f t="shared" si="1"/>
        <v>NTE.V.0020_R0180C0020</v>
      </c>
      <c r="R44" s="57" t="str">
        <f t="shared" si="1"/>
        <v>NTE.V.0020_R0180C0030</v>
      </c>
      <c r="S44" s="57" t="str">
        <f t="shared" si="1"/>
        <v>NTE.V.0020_R0180C0040</v>
      </c>
      <c r="T44" s="57" t="str">
        <f t="shared" si="1"/>
        <v>NTE.V.0020_R0180C0050</v>
      </c>
      <c r="U44" s="57" t="str">
        <f t="shared" si="1"/>
        <v>NTE.V.0020_R0180C0060</v>
      </c>
      <c r="V44" s="58"/>
      <c r="W44" s="58"/>
      <c r="X44" s="58"/>
      <c r="Y44" s="58"/>
      <c r="Z44" s="58"/>
      <c r="AA44" s="58"/>
      <c r="AB44" s="57" t="s">
        <v>71</v>
      </c>
      <c r="AC44" s="57" t="s">
        <v>71</v>
      </c>
      <c r="AD44" s="57" t="s">
        <v>71</v>
      </c>
      <c r="AE44" s="57" t="s">
        <v>71</v>
      </c>
      <c r="AF44" s="57" t="s">
        <v>71</v>
      </c>
      <c r="AG44" s="57" t="s">
        <v>71</v>
      </c>
    </row>
    <row r="45" spans="2:33" ht="13.5" customHeight="1" x14ac:dyDescent="0.2">
      <c r="B45" s="42" t="s">
        <v>83</v>
      </c>
      <c r="C45" s="41" t="s">
        <v>94</v>
      </c>
      <c r="D45" s="63"/>
      <c r="E45" s="63"/>
      <c r="F45" s="63"/>
      <c r="G45" s="63"/>
      <c r="H45" s="63"/>
      <c r="I45" s="63"/>
      <c r="M45" s="53">
        <v>35</v>
      </c>
      <c r="N45" s="53"/>
      <c r="O45" s="53"/>
      <c r="P45" s="57" t="str">
        <f t="shared" si="1"/>
        <v>NTE.V.0020_R0190C0010</v>
      </c>
      <c r="Q45" s="57" t="str">
        <f t="shared" si="1"/>
        <v>NTE.V.0020_R0190C0020</v>
      </c>
      <c r="R45" s="57" t="str">
        <f t="shared" si="1"/>
        <v>NTE.V.0020_R0190C0030</v>
      </c>
      <c r="S45" s="57" t="str">
        <f t="shared" si="1"/>
        <v>NTE.V.0020_R0190C0040</v>
      </c>
      <c r="T45" s="57" t="str">
        <f t="shared" si="1"/>
        <v>NTE.V.0020_R0190C0050</v>
      </c>
      <c r="U45" s="57" t="str">
        <f t="shared" si="1"/>
        <v>NTE.V.0020_R0190C0060</v>
      </c>
      <c r="V45" s="58"/>
      <c r="W45" s="58"/>
      <c r="X45" s="58"/>
      <c r="Y45" s="58"/>
      <c r="Z45" s="58"/>
      <c r="AA45" s="58"/>
      <c r="AB45" s="57" t="s">
        <v>71</v>
      </c>
      <c r="AC45" s="57" t="s">
        <v>71</v>
      </c>
      <c r="AD45" s="57" t="s">
        <v>71</v>
      </c>
      <c r="AE45" s="57" t="s">
        <v>71</v>
      </c>
      <c r="AF45" s="57" t="s">
        <v>71</v>
      </c>
      <c r="AG45" s="57" t="s">
        <v>71</v>
      </c>
    </row>
    <row r="46" spans="2:33" ht="13.5" customHeight="1" x14ac:dyDescent="0.2">
      <c r="B46" s="42" t="s">
        <v>85</v>
      </c>
      <c r="C46" s="41" t="s">
        <v>95</v>
      </c>
      <c r="D46" s="63"/>
      <c r="E46" s="63"/>
      <c r="F46" s="63"/>
      <c r="G46" s="63"/>
      <c r="H46" s="63"/>
      <c r="I46" s="63"/>
      <c r="M46" s="53">
        <v>36</v>
      </c>
      <c r="N46" s="53"/>
      <c r="O46" s="53"/>
      <c r="P46" s="57" t="str">
        <f t="shared" si="1"/>
        <v>NTE.V.0020_R0200C0010</v>
      </c>
      <c r="Q46" s="57" t="str">
        <f t="shared" si="1"/>
        <v>NTE.V.0020_R0200C0020</v>
      </c>
      <c r="R46" s="57" t="str">
        <f t="shared" si="1"/>
        <v>NTE.V.0020_R0200C0030</v>
      </c>
      <c r="S46" s="57" t="str">
        <f t="shared" si="1"/>
        <v>NTE.V.0020_R0200C0040</v>
      </c>
      <c r="T46" s="57" t="str">
        <f t="shared" si="1"/>
        <v>NTE.V.0020_R0200C0050</v>
      </c>
      <c r="U46" s="57" t="str">
        <f t="shared" si="1"/>
        <v>NTE.V.0020_R0200C0060</v>
      </c>
      <c r="V46" s="58"/>
      <c r="W46" s="58"/>
      <c r="X46" s="58"/>
      <c r="Y46" s="58"/>
      <c r="Z46" s="58"/>
      <c r="AA46" s="58"/>
      <c r="AB46" s="57" t="s">
        <v>71</v>
      </c>
      <c r="AC46" s="57" t="s">
        <v>71</v>
      </c>
      <c r="AD46" s="57" t="s">
        <v>71</v>
      </c>
      <c r="AE46" s="57" t="s">
        <v>71</v>
      </c>
      <c r="AF46" s="57" t="s">
        <v>71</v>
      </c>
      <c r="AG46" s="57" t="s">
        <v>71</v>
      </c>
    </row>
    <row r="47" spans="2:33" ht="13.5" customHeight="1" x14ac:dyDescent="0.2">
      <c r="B47" s="42" t="s">
        <v>87</v>
      </c>
      <c r="C47" s="41" t="s">
        <v>96</v>
      </c>
      <c r="D47" s="63"/>
      <c r="E47" s="63"/>
      <c r="F47" s="63"/>
      <c r="G47" s="63"/>
      <c r="H47" s="63"/>
      <c r="I47" s="63"/>
      <c r="M47" s="53">
        <v>37</v>
      </c>
      <c r="N47" s="53"/>
      <c r="O47" s="53"/>
      <c r="P47" s="57" t="str">
        <f t="shared" si="1"/>
        <v>NTE.V.0020_R0210C0010</v>
      </c>
      <c r="Q47" s="57" t="str">
        <f t="shared" si="1"/>
        <v>NTE.V.0020_R0210C0020</v>
      </c>
      <c r="R47" s="57" t="str">
        <f t="shared" si="1"/>
        <v>NTE.V.0020_R0210C0030</v>
      </c>
      <c r="S47" s="57" t="str">
        <f t="shared" si="1"/>
        <v>NTE.V.0020_R0210C0040</v>
      </c>
      <c r="T47" s="57" t="str">
        <f t="shared" si="1"/>
        <v>NTE.V.0020_R0210C0050</v>
      </c>
      <c r="U47" s="57" t="str">
        <f t="shared" si="1"/>
        <v>NTE.V.0020_R0210C0060</v>
      </c>
      <c r="V47" s="58"/>
      <c r="W47" s="58"/>
      <c r="X47" s="58"/>
      <c r="Y47" s="58"/>
      <c r="Z47" s="58"/>
      <c r="AA47" s="58"/>
      <c r="AB47" s="57" t="s">
        <v>71</v>
      </c>
      <c r="AC47" s="57" t="s">
        <v>71</v>
      </c>
      <c r="AD47" s="57" t="s">
        <v>71</v>
      </c>
      <c r="AE47" s="57" t="s">
        <v>71</v>
      </c>
      <c r="AF47" s="57" t="s">
        <v>71</v>
      </c>
      <c r="AG47" s="57" t="s">
        <v>71</v>
      </c>
    </row>
    <row r="48" spans="2:33" ht="13.5" customHeight="1" x14ac:dyDescent="0.2">
      <c r="B48" s="42" t="s">
        <v>89</v>
      </c>
      <c r="C48" s="41" t="s">
        <v>97</v>
      </c>
      <c r="D48" s="63"/>
      <c r="E48" s="63"/>
      <c r="F48" s="63"/>
      <c r="G48" s="63"/>
      <c r="H48" s="63"/>
      <c r="I48" s="63"/>
      <c r="M48" s="53">
        <v>38</v>
      </c>
      <c r="N48" s="53"/>
      <c r="O48" s="53"/>
      <c r="P48" s="57" t="str">
        <f t="shared" si="1"/>
        <v>NTE.V.0020_R0220C0010</v>
      </c>
      <c r="Q48" s="57" t="str">
        <f t="shared" si="1"/>
        <v>NTE.V.0020_R0220C0020</v>
      </c>
      <c r="R48" s="57" t="str">
        <f t="shared" si="1"/>
        <v>NTE.V.0020_R0220C0030</v>
      </c>
      <c r="S48" s="57" t="str">
        <f t="shared" si="1"/>
        <v>NTE.V.0020_R0220C0040</v>
      </c>
      <c r="T48" s="57" t="str">
        <f t="shared" si="1"/>
        <v>NTE.V.0020_R0220C0050</v>
      </c>
      <c r="U48" s="57" t="str">
        <f t="shared" si="1"/>
        <v>NTE.V.0020_R0220C0060</v>
      </c>
      <c r="V48" s="58"/>
      <c r="W48" s="58"/>
      <c r="X48" s="58"/>
      <c r="Y48" s="58"/>
      <c r="Z48" s="58"/>
      <c r="AA48" s="58"/>
      <c r="AB48" s="57" t="s">
        <v>71</v>
      </c>
      <c r="AC48" s="57" t="s">
        <v>71</v>
      </c>
      <c r="AD48" s="57" t="s">
        <v>71</v>
      </c>
      <c r="AE48" s="57" t="s">
        <v>71</v>
      </c>
      <c r="AF48" s="57" t="s">
        <v>71</v>
      </c>
      <c r="AG48" s="57" t="s">
        <v>71</v>
      </c>
    </row>
    <row r="49" spans="2:2" ht="13.5" customHeight="1" x14ac:dyDescent="0.2"/>
    <row r="50" spans="2:2" ht="13.5" customHeight="1" x14ac:dyDescent="0.2">
      <c r="B50" s="40" t="s">
        <v>98</v>
      </c>
    </row>
  </sheetData>
  <sheetProtection algorithmName="SHA-512" hashValue="7i9Tg6oBquirinevKaJsKI6beyLeo7X9Ke5+V8EZyofmIGnjAffPIbMjMBoGNOFU6GDLbZwMnXAVBrDc3XLHXA==" saltValue="Zbr9SyKEK4jbZuXbHh74Lw==" spinCount="100000" sheet="1" objects="1" scenarios="1" formatColumns="0" formatRows="0"/>
  <mergeCells count="6">
    <mergeCell ref="D8:E8"/>
    <mergeCell ref="F8:G8"/>
    <mergeCell ref="H8:I8"/>
    <mergeCell ref="D19:E19"/>
    <mergeCell ref="F19:G19"/>
    <mergeCell ref="H19:I19"/>
  </mergeCells>
  <dataValidations count="2">
    <dataValidation type="decimal" allowBlank="1" showInputMessage="1" showErrorMessage="1" errorTitle="Monetary" error="Please enter an decimal number." promptTitle="Monetary" sqref="D11:I15" xr:uid="{2F5185F8-C664-424F-9B41-AB2698AF9A00}">
      <formula1>-9999999999999</formula1>
      <formula2>9999999999999</formula2>
    </dataValidation>
    <dataValidation type="decimal" allowBlank="1" showInputMessage="1" showErrorMessage="1" errorTitle="Percent" error="Please enter an decimal number." promptTitle="Percent" sqref="D43:I48 D32:I37 D22:I26" xr:uid="{B492BC87-E531-460B-AF9B-8650341D7891}">
      <formula1>-9999999999999</formula1>
      <formula2>9999999999999</formula2>
    </dataValidation>
  </dataValidations>
  <hyperlinks>
    <hyperlink ref="A1" location="ToC!$E$16" display="ToC" xr:uid="{60142217-2538-4285-95FB-6E8867330A6B}"/>
  </hyperlinks>
  <pageMargins left="0.7" right="0.7" top="0.78740157480314954" bottom="0.78740157480314954" header="0.3" footer="0.3"/>
  <pageSetup paperSize="9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6C3AF-6209-4BE9-9603-64EFBB5AFA09}">
  <sheetPr codeName="Sheet209">
    <tabColor rgb="FFFFFFFF"/>
  </sheetPr>
  <dimension ref="A1:AC55"/>
  <sheetViews>
    <sheetView workbookViewId="0">
      <selection activeCell="D10" sqref="D10"/>
    </sheetView>
  </sheetViews>
  <sheetFormatPr defaultColWidth="8.54296875" defaultRowHeight="10" x14ac:dyDescent="0.2"/>
  <cols>
    <col min="1" max="1" width="7.54296875" style="35" customWidth="1"/>
    <col min="2" max="2" width="32.6328125" style="35" customWidth="1"/>
    <col min="3" max="3" width="8.54296875" style="35"/>
    <col min="4" max="8" width="11.54296875" style="35" customWidth="1"/>
    <col min="9" max="11" width="3.54296875" style="35" customWidth="1"/>
    <col min="12" max="29" width="4.90625" style="35" hidden="1" customWidth="1"/>
    <col min="30" max="16384" width="8.54296875" style="35"/>
  </cols>
  <sheetData>
    <row r="1" spans="1:29" ht="12" x14ac:dyDescent="0.3">
      <c r="A1" s="52" t="s">
        <v>22</v>
      </c>
    </row>
    <row r="3" spans="1:29" ht="10.5" x14ac:dyDescent="0.25">
      <c r="A3" s="36" t="s">
        <v>214</v>
      </c>
    </row>
    <row r="4" spans="1:29" ht="13" x14ac:dyDescent="0.3">
      <c r="A4" s="37" t="str">
        <f ca="1">IF(INDIRECT("ToC!Q3")="FR",$M$4,$N$4)</f>
        <v>Tests de profitabilité - Tests de profitabilité avec revenus minima</v>
      </c>
      <c r="M4" s="35" t="s">
        <v>215</v>
      </c>
      <c r="N4" s="35" t="s">
        <v>210</v>
      </c>
    </row>
    <row r="7" spans="1:29" ht="18.5" customHeight="1" x14ac:dyDescent="0.2">
      <c r="B7" s="59"/>
    </row>
    <row r="8" spans="1:29" ht="31.5" customHeight="1" x14ac:dyDescent="0.2">
      <c r="B8" s="40" t="s">
        <v>99</v>
      </c>
      <c r="C8" s="40"/>
      <c r="D8" s="56" t="s">
        <v>100</v>
      </c>
      <c r="E8" s="56" t="s">
        <v>101</v>
      </c>
      <c r="F8" s="56" t="s">
        <v>102</v>
      </c>
      <c r="G8" s="56" t="s">
        <v>103</v>
      </c>
      <c r="H8" s="56" t="s">
        <v>104</v>
      </c>
      <c r="I8" s="40"/>
      <c r="J8" s="40"/>
      <c r="K8" s="40"/>
    </row>
    <row r="9" spans="1:29" ht="13.5" customHeight="1" x14ac:dyDescent="0.2">
      <c r="B9" s="40"/>
      <c r="C9" s="40"/>
      <c r="D9" s="41" t="s">
        <v>28</v>
      </c>
      <c r="E9" s="41" t="s">
        <v>59</v>
      </c>
      <c r="F9" s="41" t="s">
        <v>60</v>
      </c>
      <c r="G9" s="41" t="s">
        <v>61</v>
      </c>
      <c r="H9" s="41" t="s">
        <v>62</v>
      </c>
      <c r="I9" s="40"/>
      <c r="J9" s="40"/>
      <c r="K9" s="40"/>
    </row>
    <row r="10" spans="1:29" ht="13.5" customHeight="1" x14ac:dyDescent="0.2">
      <c r="B10" s="42" t="s">
        <v>105</v>
      </c>
      <c r="C10" s="41" t="s">
        <v>29</v>
      </c>
      <c r="D10" s="63"/>
      <c r="E10" s="63"/>
      <c r="F10" s="63"/>
      <c r="G10" s="63"/>
      <c r="H10" s="63"/>
      <c r="I10" s="40"/>
      <c r="J10" s="40"/>
      <c r="K10" s="40"/>
      <c r="L10" s="53">
        <v>1</v>
      </c>
      <c r="M10" s="53"/>
      <c r="N10" s="53"/>
      <c r="O10" s="57" t="str">
        <f>$A$3&amp;"_"&amp;$C10&amp;D$9</f>
        <v>NTE.V.0030_R0010C0010</v>
      </c>
      <c r="P10" s="57" t="str">
        <f>$A$3&amp;"_"&amp;$C10&amp;E$9</f>
        <v>NTE.V.0030_R0010C0020</v>
      </c>
      <c r="Q10" s="57" t="str">
        <f>$A$3&amp;"_"&amp;$C10&amp;F$9</f>
        <v>NTE.V.0030_R0010C0030</v>
      </c>
      <c r="R10" s="57" t="str">
        <f>$A$3&amp;"_"&amp;$C10&amp;G$9</f>
        <v>NTE.V.0030_R0010C0040</v>
      </c>
      <c r="S10" s="57" t="str">
        <f>$A$3&amp;"_"&amp;$C10&amp;H$9</f>
        <v>NTE.V.0030_R0010C0050</v>
      </c>
      <c r="T10" s="58"/>
      <c r="U10" s="58"/>
      <c r="V10" s="58"/>
      <c r="W10" s="58"/>
      <c r="X10" s="58"/>
      <c r="Y10" s="57" t="s">
        <v>71</v>
      </c>
      <c r="Z10" s="57" t="s">
        <v>71</v>
      </c>
      <c r="AA10" s="57" t="s">
        <v>71</v>
      </c>
      <c r="AB10" s="57" t="s">
        <v>71</v>
      </c>
      <c r="AC10" s="57" t="s">
        <v>71</v>
      </c>
    </row>
    <row r="11" spans="1:29" ht="13.5" customHeight="1" x14ac:dyDescent="0.2">
      <c r="B11" s="42" t="s">
        <v>106</v>
      </c>
      <c r="C11" s="41" t="s">
        <v>31</v>
      </c>
      <c r="D11" s="63"/>
      <c r="E11" s="63"/>
      <c r="F11" s="63"/>
      <c r="G11" s="63"/>
      <c r="H11" s="63"/>
      <c r="I11" s="40"/>
      <c r="J11" s="40"/>
      <c r="K11" s="40"/>
      <c r="L11" s="53">
        <v>2</v>
      </c>
      <c r="M11" s="53"/>
      <c r="N11" s="53"/>
      <c r="O11" s="57" t="str">
        <f t="shared" ref="O11:S55" si="0">$A$3&amp;"_"&amp;$C11&amp;D$9</f>
        <v>NTE.V.0030_R0020C0010</v>
      </c>
      <c r="P11" s="57" t="str">
        <f t="shared" si="0"/>
        <v>NTE.V.0030_R0020C0020</v>
      </c>
      <c r="Q11" s="57" t="str">
        <f t="shared" si="0"/>
        <v>NTE.V.0030_R0020C0030</v>
      </c>
      <c r="R11" s="57" t="str">
        <f t="shared" si="0"/>
        <v>NTE.V.0030_R0020C0040</v>
      </c>
      <c r="S11" s="57" t="str">
        <f t="shared" si="0"/>
        <v>NTE.V.0030_R0020C0050</v>
      </c>
      <c r="T11" s="58"/>
      <c r="U11" s="58"/>
      <c r="V11" s="58"/>
      <c r="W11" s="58"/>
      <c r="X11" s="58"/>
      <c r="Y11" s="57" t="s">
        <v>71</v>
      </c>
      <c r="Z11" s="57" t="s">
        <v>71</v>
      </c>
      <c r="AA11" s="57" t="s">
        <v>71</v>
      </c>
      <c r="AB11" s="57" t="s">
        <v>71</v>
      </c>
      <c r="AC11" s="57" t="s">
        <v>71</v>
      </c>
    </row>
    <row r="12" spans="1:29" ht="13.5" customHeight="1" x14ac:dyDescent="0.2">
      <c r="B12" s="42" t="s">
        <v>107</v>
      </c>
      <c r="C12" s="41" t="s">
        <v>33</v>
      </c>
      <c r="D12" s="63"/>
      <c r="E12" s="63"/>
      <c r="F12" s="63"/>
      <c r="G12" s="63"/>
      <c r="H12" s="63"/>
      <c r="I12" s="40"/>
      <c r="J12" s="40"/>
      <c r="K12" s="40"/>
      <c r="L12" s="53">
        <v>3</v>
      </c>
      <c r="M12" s="53"/>
      <c r="N12" s="53"/>
      <c r="O12" s="57" t="str">
        <f t="shared" si="0"/>
        <v>NTE.V.0030_R0030C0010</v>
      </c>
      <c r="P12" s="57" t="str">
        <f t="shared" si="0"/>
        <v>NTE.V.0030_R0030C0020</v>
      </c>
      <c r="Q12" s="57" t="str">
        <f t="shared" si="0"/>
        <v>NTE.V.0030_R0030C0030</v>
      </c>
      <c r="R12" s="57" t="str">
        <f t="shared" si="0"/>
        <v>NTE.V.0030_R0030C0040</v>
      </c>
      <c r="S12" s="57" t="str">
        <f t="shared" si="0"/>
        <v>NTE.V.0030_R0030C0050</v>
      </c>
      <c r="T12" s="58"/>
      <c r="U12" s="58"/>
      <c r="V12" s="58"/>
      <c r="W12" s="58"/>
      <c r="X12" s="58"/>
      <c r="Y12" s="57" t="s">
        <v>71</v>
      </c>
      <c r="Z12" s="57" t="s">
        <v>71</v>
      </c>
      <c r="AA12" s="57" t="s">
        <v>71</v>
      </c>
      <c r="AB12" s="57" t="s">
        <v>71</v>
      </c>
      <c r="AC12" s="57" t="s">
        <v>71</v>
      </c>
    </row>
    <row r="13" spans="1:29" ht="13.5" customHeight="1" x14ac:dyDescent="0.2">
      <c r="B13" s="42" t="s">
        <v>64</v>
      </c>
      <c r="C13" s="41" t="s">
        <v>36</v>
      </c>
      <c r="D13" s="62"/>
      <c r="E13" s="62"/>
      <c r="F13" s="62"/>
      <c r="G13" s="62"/>
      <c r="H13" s="62"/>
      <c r="I13" s="40"/>
      <c r="J13" s="40"/>
      <c r="K13" s="40"/>
      <c r="L13" s="53">
        <v>4</v>
      </c>
      <c r="M13" s="53"/>
      <c r="N13" s="53"/>
      <c r="O13" s="57" t="str">
        <f t="shared" si="0"/>
        <v>NTE.V.0030_R0040C0010</v>
      </c>
      <c r="P13" s="57" t="str">
        <f t="shared" si="0"/>
        <v>NTE.V.0030_R0040C0020</v>
      </c>
      <c r="Q13" s="57" t="str">
        <f t="shared" si="0"/>
        <v>NTE.V.0030_R0040C0030</v>
      </c>
      <c r="R13" s="57" t="str">
        <f t="shared" si="0"/>
        <v>NTE.V.0030_R0040C0040</v>
      </c>
      <c r="S13" s="57" t="str">
        <f t="shared" si="0"/>
        <v>NTE.V.0030_R0040C0050</v>
      </c>
      <c r="T13" s="58"/>
      <c r="U13" s="58"/>
      <c r="V13" s="58"/>
      <c r="W13" s="58"/>
      <c r="X13" s="58"/>
      <c r="Y13" s="57" t="s">
        <v>65</v>
      </c>
      <c r="Z13" s="57" t="s">
        <v>65</v>
      </c>
      <c r="AA13" s="57" t="s">
        <v>65</v>
      </c>
      <c r="AB13" s="57" t="s">
        <v>65</v>
      </c>
      <c r="AC13" s="57" t="s">
        <v>65</v>
      </c>
    </row>
    <row r="14" spans="1:29" ht="13.5" customHeight="1" x14ac:dyDescent="0.2">
      <c r="B14" s="42" t="s">
        <v>66</v>
      </c>
      <c r="C14" s="41" t="s">
        <v>40</v>
      </c>
      <c r="D14" s="62"/>
      <c r="E14" s="62"/>
      <c r="F14" s="62"/>
      <c r="G14" s="62"/>
      <c r="H14" s="62"/>
      <c r="I14" s="40"/>
      <c r="J14" s="40"/>
      <c r="K14" s="40"/>
      <c r="L14" s="53">
        <v>5</v>
      </c>
      <c r="M14" s="53"/>
      <c r="N14" s="53"/>
      <c r="O14" s="57" t="str">
        <f t="shared" si="0"/>
        <v>NTE.V.0030_R0050C0010</v>
      </c>
      <c r="P14" s="57" t="str">
        <f t="shared" si="0"/>
        <v>NTE.V.0030_R0050C0020</v>
      </c>
      <c r="Q14" s="57" t="str">
        <f t="shared" si="0"/>
        <v>NTE.V.0030_R0050C0030</v>
      </c>
      <c r="R14" s="57" t="str">
        <f t="shared" si="0"/>
        <v>NTE.V.0030_R0050C0040</v>
      </c>
      <c r="S14" s="57" t="str">
        <f t="shared" si="0"/>
        <v>NTE.V.0030_R0050C0050</v>
      </c>
      <c r="T14" s="58"/>
      <c r="U14" s="58"/>
      <c r="V14" s="58"/>
      <c r="W14" s="58"/>
      <c r="X14" s="58"/>
      <c r="Y14" s="57" t="s">
        <v>65</v>
      </c>
      <c r="Z14" s="57" t="s">
        <v>65</v>
      </c>
      <c r="AA14" s="57" t="s">
        <v>65</v>
      </c>
      <c r="AB14" s="57" t="s">
        <v>65</v>
      </c>
      <c r="AC14" s="57" t="s">
        <v>65</v>
      </c>
    </row>
    <row r="15" spans="1:29" ht="13.5" customHeight="1" x14ac:dyDescent="0.2">
      <c r="B15" s="42" t="s">
        <v>67</v>
      </c>
      <c r="C15" s="41" t="s">
        <v>42</v>
      </c>
      <c r="D15" s="62"/>
      <c r="E15" s="62"/>
      <c r="F15" s="62"/>
      <c r="G15" s="62"/>
      <c r="H15" s="62"/>
      <c r="I15" s="40"/>
      <c r="J15" s="40"/>
      <c r="K15" s="40"/>
      <c r="L15" s="53">
        <v>6</v>
      </c>
      <c r="M15" s="53"/>
      <c r="N15" s="53"/>
      <c r="O15" s="57" t="str">
        <f t="shared" si="0"/>
        <v>NTE.V.0030_R0060C0010</v>
      </c>
      <c r="P15" s="57" t="str">
        <f t="shared" si="0"/>
        <v>NTE.V.0030_R0060C0020</v>
      </c>
      <c r="Q15" s="57" t="str">
        <f t="shared" si="0"/>
        <v>NTE.V.0030_R0060C0030</v>
      </c>
      <c r="R15" s="57" t="str">
        <f t="shared" si="0"/>
        <v>NTE.V.0030_R0060C0040</v>
      </c>
      <c r="S15" s="57" t="str">
        <f t="shared" si="0"/>
        <v>NTE.V.0030_R0060C0050</v>
      </c>
      <c r="T15" s="58"/>
      <c r="U15" s="58"/>
      <c r="V15" s="58"/>
      <c r="W15" s="58"/>
      <c r="X15" s="58"/>
      <c r="Y15" s="57" t="s">
        <v>65</v>
      </c>
      <c r="Z15" s="57" t="s">
        <v>65</v>
      </c>
      <c r="AA15" s="57" t="s">
        <v>65</v>
      </c>
      <c r="AB15" s="57" t="s">
        <v>65</v>
      </c>
      <c r="AC15" s="57" t="s">
        <v>65</v>
      </c>
    </row>
    <row r="16" spans="1:29" ht="13.5" customHeight="1" x14ac:dyDescent="0.2">
      <c r="B16" s="42" t="s">
        <v>68</v>
      </c>
      <c r="C16" s="41" t="s">
        <v>44</v>
      </c>
      <c r="D16" s="62"/>
      <c r="E16" s="62"/>
      <c r="F16" s="62"/>
      <c r="G16" s="62"/>
      <c r="H16" s="62"/>
      <c r="I16" s="40"/>
      <c r="J16" s="40"/>
      <c r="K16" s="40"/>
      <c r="L16" s="53">
        <v>7</v>
      </c>
      <c r="M16" s="53"/>
      <c r="N16" s="53"/>
      <c r="O16" s="57" t="str">
        <f t="shared" si="0"/>
        <v>NTE.V.0030_R0070C0010</v>
      </c>
      <c r="P16" s="57" t="str">
        <f t="shared" si="0"/>
        <v>NTE.V.0030_R0070C0020</v>
      </c>
      <c r="Q16" s="57" t="str">
        <f t="shared" si="0"/>
        <v>NTE.V.0030_R0070C0030</v>
      </c>
      <c r="R16" s="57" t="str">
        <f t="shared" si="0"/>
        <v>NTE.V.0030_R0070C0040</v>
      </c>
      <c r="S16" s="57" t="str">
        <f t="shared" si="0"/>
        <v>NTE.V.0030_R0070C0050</v>
      </c>
      <c r="T16" s="58"/>
      <c r="U16" s="58"/>
      <c r="V16" s="58"/>
      <c r="W16" s="58"/>
      <c r="X16" s="58"/>
      <c r="Y16" s="57" t="s">
        <v>65</v>
      </c>
      <c r="Z16" s="57" t="s">
        <v>65</v>
      </c>
      <c r="AA16" s="57" t="s">
        <v>65</v>
      </c>
      <c r="AB16" s="57" t="s">
        <v>65</v>
      </c>
      <c r="AC16" s="57" t="s">
        <v>65</v>
      </c>
    </row>
    <row r="17" spans="2:29" ht="13.5" customHeight="1" x14ac:dyDescent="0.2">
      <c r="B17" s="42" t="s">
        <v>108</v>
      </c>
      <c r="C17" s="41" t="s">
        <v>46</v>
      </c>
      <c r="D17" s="62"/>
      <c r="E17" s="62"/>
      <c r="F17" s="62"/>
      <c r="G17" s="62"/>
      <c r="H17" s="62"/>
      <c r="L17" s="53">
        <v>8</v>
      </c>
      <c r="M17" s="53"/>
      <c r="N17" s="53"/>
      <c r="O17" s="57" t="str">
        <f t="shared" si="0"/>
        <v>NTE.V.0030_R0080C0010</v>
      </c>
      <c r="P17" s="57" t="str">
        <f t="shared" si="0"/>
        <v>NTE.V.0030_R0080C0020</v>
      </c>
      <c r="Q17" s="57" t="str">
        <f t="shared" si="0"/>
        <v>NTE.V.0030_R0080C0030</v>
      </c>
      <c r="R17" s="57" t="str">
        <f t="shared" si="0"/>
        <v>NTE.V.0030_R0080C0040</v>
      </c>
      <c r="S17" s="57" t="str">
        <f t="shared" si="0"/>
        <v>NTE.V.0030_R0080C0050</v>
      </c>
      <c r="T17" s="58"/>
      <c r="U17" s="58"/>
      <c r="V17" s="58"/>
      <c r="W17" s="58"/>
      <c r="X17" s="58"/>
      <c r="Y17" s="57" t="s">
        <v>65</v>
      </c>
      <c r="Z17" s="57" t="s">
        <v>65</v>
      </c>
      <c r="AA17" s="57" t="s">
        <v>65</v>
      </c>
      <c r="AB17" s="57" t="s">
        <v>65</v>
      </c>
      <c r="AC17" s="57" t="s">
        <v>65</v>
      </c>
    </row>
    <row r="18" spans="2:29" ht="13.5" customHeight="1" x14ac:dyDescent="0.2">
      <c r="B18" s="42" t="s">
        <v>109</v>
      </c>
      <c r="C18" s="41" t="s">
        <v>48</v>
      </c>
      <c r="D18" s="62"/>
      <c r="E18" s="62"/>
      <c r="F18" s="62"/>
      <c r="G18" s="62"/>
      <c r="H18" s="62"/>
      <c r="L18" s="53">
        <v>9</v>
      </c>
      <c r="M18" s="53"/>
      <c r="N18" s="53"/>
      <c r="O18" s="57" t="str">
        <f t="shared" si="0"/>
        <v>NTE.V.0030_R0090C0010</v>
      </c>
      <c r="P18" s="57" t="str">
        <f t="shared" si="0"/>
        <v>NTE.V.0030_R0090C0020</v>
      </c>
      <c r="Q18" s="57" t="str">
        <f t="shared" si="0"/>
        <v>NTE.V.0030_R0090C0030</v>
      </c>
      <c r="R18" s="57" t="str">
        <f t="shared" si="0"/>
        <v>NTE.V.0030_R0090C0040</v>
      </c>
      <c r="S18" s="57" t="str">
        <f t="shared" si="0"/>
        <v>NTE.V.0030_R0090C0050</v>
      </c>
      <c r="T18" s="58"/>
      <c r="U18" s="58"/>
      <c r="V18" s="58"/>
      <c r="W18" s="58"/>
      <c r="X18" s="58"/>
      <c r="Y18" s="57" t="s">
        <v>65</v>
      </c>
      <c r="Z18" s="57" t="s">
        <v>65</v>
      </c>
      <c r="AA18" s="57" t="s">
        <v>65</v>
      </c>
      <c r="AB18" s="57" t="s">
        <v>65</v>
      </c>
      <c r="AC18" s="57" t="s">
        <v>65</v>
      </c>
    </row>
    <row r="19" spans="2:29" ht="13.5" customHeight="1" x14ac:dyDescent="0.2">
      <c r="B19" s="42" t="s">
        <v>110</v>
      </c>
      <c r="C19" s="41" t="s">
        <v>51</v>
      </c>
      <c r="D19" s="62"/>
      <c r="E19" s="62"/>
      <c r="F19" s="62"/>
      <c r="G19" s="62"/>
      <c r="H19" s="62"/>
      <c r="L19" s="53">
        <v>10</v>
      </c>
      <c r="M19" s="53"/>
      <c r="N19" s="53"/>
      <c r="O19" s="57" t="str">
        <f t="shared" si="0"/>
        <v>NTE.V.0030_R0100C0010</v>
      </c>
      <c r="P19" s="57" t="str">
        <f t="shared" si="0"/>
        <v>NTE.V.0030_R0100C0020</v>
      </c>
      <c r="Q19" s="57" t="str">
        <f t="shared" si="0"/>
        <v>NTE.V.0030_R0100C0030</v>
      </c>
      <c r="R19" s="57" t="str">
        <f t="shared" si="0"/>
        <v>NTE.V.0030_R0100C0040</v>
      </c>
      <c r="S19" s="57" t="str">
        <f t="shared" si="0"/>
        <v>NTE.V.0030_R0100C0050</v>
      </c>
      <c r="T19" s="58"/>
      <c r="U19" s="58"/>
      <c r="V19" s="58"/>
      <c r="W19" s="58"/>
      <c r="X19" s="58"/>
      <c r="Y19" s="57" t="s">
        <v>65</v>
      </c>
      <c r="Z19" s="57" t="s">
        <v>65</v>
      </c>
      <c r="AA19" s="57" t="s">
        <v>65</v>
      </c>
      <c r="AB19" s="57" t="s">
        <v>65</v>
      </c>
      <c r="AC19" s="57" t="s">
        <v>65</v>
      </c>
    </row>
    <row r="20" spans="2:29" ht="13.5" customHeight="1" x14ac:dyDescent="0.2">
      <c r="B20" s="42" t="s">
        <v>111</v>
      </c>
      <c r="C20" s="41" t="s">
        <v>80</v>
      </c>
      <c r="D20" s="62"/>
      <c r="E20" s="62"/>
      <c r="F20" s="62"/>
      <c r="G20" s="62"/>
      <c r="H20" s="62"/>
      <c r="L20" s="53">
        <v>11</v>
      </c>
      <c r="M20" s="53"/>
      <c r="N20" s="53"/>
      <c r="O20" s="57" t="str">
        <f t="shared" si="0"/>
        <v>NTE.V.0030_R0110C0010</v>
      </c>
      <c r="P20" s="57" t="str">
        <f t="shared" si="0"/>
        <v>NTE.V.0030_R0110C0020</v>
      </c>
      <c r="Q20" s="57" t="str">
        <f t="shared" si="0"/>
        <v>NTE.V.0030_R0110C0030</v>
      </c>
      <c r="R20" s="57" t="str">
        <f t="shared" si="0"/>
        <v>NTE.V.0030_R0110C0040</v>
      </c>
      <c r="S20" s="57" t="str">
        <f t="shared" si="0"/>
        <v>NTE.V.0030_R0110C0050</v>
      </c>
      <c r="T20" s="58"/>
      <c r="U20" s="58"/>
      <c r="V20" s="58"/>
      <c r="W20" s="58"/>
      <c r="X20" s="58"/>
      <c r="Y20" s="57" t="s">
        <v>65</v>
      </c>
      <c r="Z20" s="57" t="s">
        <v>65</v>
      </c>
      <c r="AA20" s="57" t="s">
        <v>65</v>
      </c>
      <c r="AB20" s="57" t="s">
        <v>65</v>
      </c>
      <c r="AC20" s="57" t="s">
        <v>65</v>
      </c>
    </row>
    <row r="21" spans="2:29" ht="13.5" customHeight="1" x14ac:dyDescent="0.2">
      <c r="B21" s="42" t="s">
        <v>112</v>
      </c>
      <c r="C21" s="41" t="s">
        <v>82</v>
      </c>
      <c r="D21" s="62"/>
      <c r="E21" s="62"/>
      <c r="F21" s="62"/>
      <c r="G21" s="62"/>
      <c r="H21" s="62"/>
      <c r="L21" s="53">
        <v>12</v>
      </c>
      <c r="M21" s="53"/>
      <c r="N21" s="53"/>
      <c r="O21" s="57" t="str">
        <f t="shared" si="0"/>
        <v>NTE.V.0030_R0120C0010</v>
      </c>
      <c r="P21" s="57" t="str">
        <f t="shared" si="0"/>
        <v>NTE.V.0030_R0120C0020</v>
      </c>
      <c r="Q21" s="57" t="str">
        <f t="shared" si="0"/>
        <v>NTE.V.0030_R0120C0030</v>
      </c>
      <c r="R21" s="57" t="str">
        <f t="shared" si="0"/>
        <v>NTE.V.0030_R0120C0040</v>
      </c>
      <c r="S21" s="57" t="str">
        <f t="shared" si="0"/>
        <v>NTE.V.0030_R0120C0050</v>
      </c>
      <c r="T21" s="58"/>
      <c r="U21" s="58"/>
      <c r="V21" s="58"/>
      <c r="W21" s="58"/>
      <c r="X21" s="58"/>
      <c r="Y21" s="57" t="s">
        <v>65</v>
      </c>
      <c r="Z21" s="57" t="s">
        <v>65</v>
      </c>
      <c r="AA21" s="57" t="s">
        <v>65</v>
      </c>
      <c r="AB21" s="57" t="s">
        <v>65</v>
      </c>
      <c r="AC21" s="57" t="s">
        <v>65</v>
      </c>
    </row>
    <row r="22" spans="2:29" ht="13.5" customHeight="1" x14ac:dyDescent="0.2">
      <c r="B22" s="42" t="s">
        <v>113</v>
      </c>
      <c r="C22" s="41" t="s">
        <v>84</v>
      </c>
      <c r="D22" s="62"/>
      <c r="E22" s="62"/>
      <c r="F22" s="62"/>
      <c r="G22" s="62"/>
      <c r="H22" s="62"/>
      <c r="L22" s="53">
        <v>13</v>
      </c>
      <c r="M22" s="53"/>
      <c r="N22" s="53"/>
      <c r="O22" s="57" t="str">
        <f t="shared" si="0"/>
        <v>NTE.V.0030_R0130C0010</v>
      </c>
      <c r="P22" s="57" t="str">
        <f t="shared" si="0"/>
        <v>NTE.V.0030_R0130C0020</v>
      </c>
      <c r="Q22" s="57" t="str">
        <f t="shared" si="0"/>
        <v>NTE.V.0030_R0130C0030</v>
      </c>
      <c r="R22" s="57" t="str">
        <f t="shared" si="0"/>
        <v>NTE.V.0030_R0130C0040</v>
      </c>
      <c r="S22" s="57" t="str">
        <f t="shared" si="0"/>
        <v>NTE.V.0030_R0130C0050</v>
      </c>
      <c r="T22" s="58"/>
      <c r="U22" s="58"/>
      <c r="V22" s="58"/>
      <c r="W22" s="58"/>
      <c r="X22" s="58"/>
      <c r="Y22" s="57" t="s">
        <v>65</v>
      </c>
      <c r="Z22" s="57" t="s">
        <v>65</v>
      </c>
      <c r="AA22" s="57" t="s">
        <v>65</v>
      </c>
      <c r="AB22" s="57" t="s">
        <v>65</v>
      </c>
      <c r="AC22" s="57" t="s">
        <v>65</v>
      </c>
    </row>
    <row r="23" spans="2:29" ht="13.5" customHeight="1" x14ac:dyDescent="0.2">
      <c r="B23" s="42" t="s">
        <v>114</v>
      </c>
      <c r="C23" s="41" t="s">
        <v>86</v>
      </c>
      <c r="D23" s="62"/>
      <c r="E23" s="62"/>
      <c r="F23" s="62"/>
      <c r="G23" s="62"/>
      <c r="H23" s="62"/>
      <c r="L23" s="53">
        <v>14</v>
      </c>
      <c r="M23" s="53"/>
      <c r="N23" s="53"/>
      <c r="O23" s="57" t="str">
        <f t="shared" si="0"/>
        <v>NTE.V.0030_R0140C0010</v>
      </c>
      <c r="P23" s="57" t="str">
        <f t="shared" si="0"/>
        <v>NTE.V.0030_R0140C0020</v>
      </c>
      <c r="Q23" s="57" t="str">
        <f t="shared" si="0"/>
        <v>NTE.V.0030_R0140C0030</v>
      </c>
      <c r="R23" s="57" t="str">
        <f t="shared" si="0"/>
        <v>NTE.V.0030_R0140C0040</v>
      </c>
      <c r="S23" s="57" t="str">
        <f t="shared" si="0"/>
        <v>NTE.V.0030_R0140C0050</v>
      </c>
      <c r="T23" s="58"/>
      <c r="U23" s="58"/>
      <c r="V23" s="58"/>
      <c r="W23" s="58"/>
      <c r="X23" s="58"/>
      <c r="Y23" s="57" t="s">
        <v>65</v>
      </c>
      <c r="Z23" s="57" t="s">
        <v>65</v>
      </c>
      <c r="AA23" s="57" t="s">
        <v>65</v>
      </c>
      <c r="AB23" s="57" t="s">
        <v>65</v>
      </c>
      <c r="AC23" s="57" t="s">
        <v>65</v>
      </c>
    </row>
    <row r="24" spans="2:29" ht="13.5" customHeight="1" x14ac:dyDescent="0.2">
      <c r="B24" s="42" t="s">
        <v>115</v>
      </c>
      <c r="C24" s="41" t="s">
        <v>88</v>
      </c>
      <c r="D24" s="62"/>
      <c r="E24" s="62"/>
      <c r="F24" s="62"/>
      <c r="G24" s="62"/>
      <c r="H24" s="62"/>
      <c r="L24" s="53">
        <v>15</v>
      </c>
      <c r="M24" s="53"/>
      <c r="N24" s="53"/>
      <c r="O24" s="57" t="str">
        <f t="shared" si="0"/>
        <v>NTE.V.0030_R0150C0010</v>
      </c>
      <c r="P24" s="57" t="str">
        <f t="shared" si="0"/>
        <v>NTE.V.0030_R0150C0020</v>
      </c>
      <c r="Q24" s="57" t="str">
        <f t="shared" si="0"/>
        <v>NTE.V.0030_R0150C0030</v>
      </c>
      <c r="R24" s="57" t="str">
        <f t="shared" si="0"/>
        <v>NTE.V.0030_R0150C0040</v>
      </c>
      <c r="S24" s="57" t="str">
        <f t="shared" si="0"/>
        <v>NTE.V.0030_R0150C0050</v>
      </c>
      <c r="T24" s="58"/>
      <c r="U24" s="58"/>
      <c r="V24" s="58"/>
      <c r="W24" s="58"/>
      <c r="X24" s="58"/>
      <c r="Y24" s="57" t="s">
        <v>65</v>
      </c>
      <c r="Z24" s="57" t="s">
        <v>65</v>
      </c>
      <c r="AA24" s="57" t="s">
        <v>65</v>
      </c>
      <c r="AB24" s="57" t="s">
        <v>65</v>
      </c>
      <c r="AC24" s="57" t="s">
        <v>65</v>
      </c>
    </row>
    <row r="25" spans="2:29" ht="13.5" customHeight="1" x14ac:dyDescent="0.2">
      <c r="L25" s="53">
        <v>16</v>
      </c>
      <c r="M25" s="53"/>
      <c r="N25" s="53"/>
      <c r="O25" s="57"/>
      <c r="P25" s="57"/>
      <c r="Q25" s="57"/>
      <c r="R25" s="57"/>
      <c r="S25" s="57"/>
      <c r="T25" s="58"/>
      <c r="U25" s="58"/>
      <c r="V25" s="58"/>
      <c r="W25" s="58"/>
      <c r="X25" s="58"/>
    </row>
    <row r="26" spans="2:29" ht="13.5" customHeight="1" x14ac:dyDescent="0.2">
      <c r="L26" s="53">
        <v>17</v>
      </c>
      <c r="M26" s="53"/>
      <c r="N26" s="53"/>
      <c r="O26" s="57"/>
      <c r="P26" s="57"/>
      <c r="Q26" s="57"/>
      <c r="R26" s="57"/>
      <c r="S26" s="57"/>
      <c r="T26" s="58"/>
      <c r="U26" s="58"/>
      <c r="V26" s="58"/>
      <c r="W26" s="58"/>
      <c r="X26" s="58"/>
    </row>
    <row r="27" spans="2:29" ht="13.5" customHeight="1" x14ac:dyDescent="0.2">
      <c r="L27" s="53">
        <v>18</v>
      </c>
      <c r="M27" s="53"/>
      <c r="N27" s="53"/>
      <c r="O27" s="57"/>
      <c r="P27" s="57"/>
      <c r="Q27" s="57"/>
      <c r="R27" s="57"/>
      <c r="S27" s="57"/>
      <c r="T27" s="58"/>
      <c r="U27" s="58"/>
      <c r="V27" s="58"/>
      <c r="W27" s="58"/>
      <c r="X27" s="58"/>
    </row>
    <row r="28" spans="2:29" ht="31" customHeight="1" x14ac:dyDescent="0.2">
      <c r="B28" s="40" t="s">
        <v>116</v>
      </c>
      <c r="C28" s="40"/>
      <c r="D28" s="56" t="s">
        <v>100</v>
      </c>
      <c r="E28" s="56" t="s">
        <v>101</v>
      </c>
      <c r="F28" s="56" t="s">
        <v>102</v>
      </c>
      <c r="G28" s="56" t="s">
        <v>103</v>
      </c>
      <c r="H28" s="56" t="s">
        <v>104</v>
      </c>
      <c r="L28" s="53">
        <v>19</v>
      </c>
      <c r="M28" s="53"/>
      <c r="N28" s="53"/>
      <c r="O28" s="57"/>
      <c r="P28" s="57"/>
      <c r="Q28" s="57"/>
      <c r="R28" s="57"/>
      <c r="S28" s="57"/>
      <c r="T28" s="58"/>
      <c r="U28" s="58"/>
      <c r="V28" s="58"/>
      <c r="W28" s="58"/>
      <c r="X28" s="58"/>
    </row>
    <row r="29" spans="2:29" ht="13.5" customHeight="1" x14ac:dyDescent="0.2">
      <c r="B29" s="40"/>
      <c r="C29" s="40"/>
      <c r="D29" s="41" t="s">
        <v>28</v>
      </c>
      <c r="E29" s="41" t="s">
        <v>59</v>
      </c>
      <c r="F29" s="41" t="s">
        <v>60</v>
      </c>
      <c r="G29" s="41" t="s">
        <v>61</v>
      </c>
      <c r="H29" s="41" t="s">
        <v>62</v>
      </c>
      <c r="L29" s="53">
        <v>20</v>
      </c>
      <c r="M29" s="53"/>
      <c r="N29" s="53"/>
      <c r="O29" s="57"/>
      <c r="P29" s="57"/>
      <c r="Q29" s="57"/>
      <c r="R29" s="57"/>
      <c r="S29" s="57"/>
      <c r="T29" s="58"/>
      <c r="U29" s="58"/>
      <c r="V29" s="58"/>
      <c r="W29" s="58"/>
      <c r="X29" s="58"/>
    </row>
    <row r="30" spans="2:29" ht="13.5" customHeight="1" x14ac:dyDescent="0.2">
      <c r="B30" s="42" t="s">
        <v>117</v>
      </c>
      <c r="C30" s="41" t="s">
        <v>90</v>
      </c>
      <c r="D30" s="62"/>
      <c r="E30" s="62"/>
      <c r="F30" s="62"/>
      <c r="G30" s="62"/>
      <c r="H30" s="62"/>
      <c r="L30" s="53">
        <v>21</v>
      </c>
      <c r="M30" s="53"/>
      <c r="N30" s="53"/>
      <c r="O30" s="57" t="str">
        <f t="shared" si="0"/>
        <v>NTE.V.0030_R0160C0010</v>
      </c>
      <c r="P30" s="57" t="str">
        <f t="shared" si="0"/>
        <v>NTE.V.0030_R0160C0020</v>
      </c>
      <c r="Q30" s="57" t="str">
        <f t="shared" si="0"/>
        <v>NTE.V.0030_R0160C0030</v>
      </c>
      <c r="R30" s="57" t="str">
        <f t="shared" si="0"/>
        <v>NTE.V.0030_R0160C0040</v>
      </c>
      <c r="S30" s="57" t="str">
        <f t="shared" si="0"/>
        <v>NTE.V.0030_R0160C0050</v>
      </c>
      <c r="T30" s="58"/>
      <c r="U30" s="58"/>
      <c r="V30" s="58"/>
      <c r="W30" s="58"/>
      <c r="X30" s="58"/>
      <c r="Y30" s="57" t="s">
        <v>65</v>
      </c>
      <c r="Z30" s="57" t="s">
        <v>65</v>
      </c>
      <c r="AA30" s="57" t="s">
        <v>65</v>
      </c>
      <c r="AB30" s="57" t="s">
        <v>65</v>
      </c>
      <c r="AC30" s="57" t="s">
        <v>65</v>
      </c>
    </row>
    <row r="31" spans="2:29" ht="13.5" customHeight="1" x14ac:dyDescent="0.2">
      <c r="B31" s="42" t="s">
        <v>118</v>
      </c>
      <c r="C31" s="41" t="s">
        <v>92</v>
      </c>
      <c r="D31" s="62"/>
      <c r="E31" s="62"/>
      <c r="F31" s="62"/>
      <c r="G31" s="62"/>
      <c r="H31" s="62"/>
      <c r="L31" s="53">
        <v>22</v>
      </c>
      <c r="M31" s="53"/>
      <c r="N31" s="53"/>
      <c r="O31" s="57" t="str">
        <f t="shared" si="0"/>
        <v>NTE.V.0030_R0170C0010</v>
      </c>
      <c r="P31" s="57" t="str">
        <f t="shared" si="0"/>
        <v>NTE.V.0030_R0170C0020</v>
      </c>
      <c r="Q31" s="57" t="str">
        <f t="shared" si="0"/>
        <v>NTE.V.0030_R0170C0030</v>
      </c>
      <c r="R31" s="57" t="str">
        <f t="shared" si="0"/>
        <v>NTE.V.0030_R0170C0040</v>
      </c>
      <c r="S31" s="57" t="str">
        <f t="shared" si="0"/>
        <v>NTE.V.0030_R0170C0050</v>
      </c>
      <c r="T31" s="58"/>
      <c r="U31" s="58"/>
      <c r="V31" s="58"/>
      <c r="W31" s="58"/>
      <c r="X31" s="58"/>
      <c r="Y31" s="57" t="s">
        <v>65</v>
      </c>
      <c r="Z31" s="57" t="s">
        <v>65</v>
      </c>
      <c r="AA31" s="57" t="s">
        <v>65</v>
      </c>
      <c r="AB31" s="57" t="s">
        <v>65</v>
      </c>
      <c r="AC31" s="57" t="s">
        <v>65</v>
      </c>
    </row>
    <row r="32" spans="2:29" ht="13.5" customHeight="1" x14ac:dyDescent="0.2">
      <c r="B32" s="42" t="s">
        <v>119</v>
      </c>
      <c r="C32" s="41" t="s">
        <v>93</v>
      </c>
      <c r="D32" s="62"/>
      <c r="E32" s="62"/>
      <c r="F32" s="62"/>
      <c r="G32" s="62"/>
      <c r="H32" s="62"/>
      <c r="L32" s="53">
        <v>23</v>
      </c>
      <c r="M32" s="53"/>
      <c r="N32" s="53"/>
      <c r="O32" s="57" t="str">
        <f t="shared" si="0"/>
        <v>NTE.V.0030_R0180C0010</v>
      </c>
      <c r="P32" s="57" t="str">
        <f t="shared" si="0"/>
        <v>NTE.V.0030_R0180C0020</v>
      </c>
      <c r="Q32" s="57" t="str">
        <f t="shared" si="0"/>
        <v>NTE.V.0030_R0180C0030</v>
      </c>
      <c r="R32" s="57" t="str">
        <f t="shared" si="0"/>
        <v>NTE.V.0030_R0180C0040</v>
      </c>
      <c r="S32" s="57" t="str">
        <f t="shared" si="0"/>
        <v>NTE.V.0030_R0180C0050</v>
      </c>
      <c r="T32" s="58"/>
      <c r="U32" s="58"/>
      <c r="V32" s="58"/>
      <c r="W32" s="58"/>
      <c r="X32" s="58"/>
      <c r="Y32" s="57" t="s">
        <v>65</v>
      </c>
      <c r="Z32" s="57" t="s">
        <v>65</v>
      </c>
      <c r="AA32" s="57" t="s">
        <v>65</v>
      </c>
      <c r="AB32" s="57" t="s">
        <v>65</v>
      </c>
      <c r="AC32" s="57" t="s">
        <v>65</v>
      </c>
    </row>
    <row r="33" spans="2:29" ht="13.5" customHeight="1" x14ac:dyDescent="0.2">
      <c r="B33" s="42" t="s">
        <v>120</v>
      </c>
      <c r="C33" s="41" t="s">
        <v>94</v>
      </c>
      <c r="D33" s="62"/>
      <c r="E33" s="62"/>
      <c r="F33" s="62"/>
      <c r="G33" s="62"/>
      <c r="H33" s="62"/>
      <c r="L33" s="53">
        <v>24</v>
      </c>
      <c r="M33" s="53"/>
      <c r="N33" s="53"/>
      <c r="O33" s="57" t="str">
        <f t="shared" si="0"/>
        <v>NTE.V.0030_R0190C0010</v>
      </c>
      <c r="P33" s="57" t="str">
        <f t="shared" si="0"/>
        <v>NTE.V.0030_R0190C0020</v>
      </c>
      <c r="Q33" s="57" t="str">
        <f t="shared" si="0"/>
        <v>NTE.V.0030_R0190C0030</v>
      </c>
      <c r="R33" s="57" t="str">
        <f t="shared" si="0"/>
        <v>NTE.V.0030_R0190C0040</v>
      </c>
      <c r="S33" s="57" t="str">
        <f t="shared" si="0"/>
        <v>NTE.V.0030_R0190C0050</v>
      </c>
      <c r="T33" s="58"/>
      <c r="U33" s="58"/>
      <c r="V33" s="58"/>
      <c r="W33" s="58"/>
      <c r="X33" s="58"/>
      <c r="Y33" s="57" t="s">
        <v>65</v>
      </c>
      <c r="Z33" s="57" t="s">
        <v>65</v>
      </c>
      <c r="AA33" s="57" t="s">
        <v>65</v>
      </c>
      <c r="AB33" s="57" t="s">
        <v>65</v>
      </c>
      <c r="AC33" s="57" t="s">
        <v>65</v>
      </c>
    </row>
    <row r="34" spans="2:29" ht="13.5" customHeight="1" x14ac:dyDescent="0.2">
      <c r="B34" s="42" t="s">
        <v>121</v>
      </c>
      <c r="C34" s="41" t="s">
        <v>95</v>
      </c>
      <c r="D34" s="62"/>
      <c r="E34" s="62"/>
      <c r="F34" s="62"/>
      <c r="G34" s="62"/>
      <c r="H34" s="62"/>
      <c r="L34" s="53">
        <v>25</v>
      </c>
      <c r="M34" s="53"/>
      <c r="N34" s="53"/>
      <c r="O34" s="57" t="str">
        <f t="shared" si="0"/>
        <v>NTE.V.0030_R0200C0010</v>
      </c>
      <c r="P34" s="57" t="str">
        <f t="shared" si="0"/>
        <v>NTE.V.0030_R0200C0020</v>
      </c>
      <c r="Q34" s="57" t="str">
        <f t="shared" si="0"/>
        <v>NTE.V.0030_R0200C0030</v>
      </c>
      <c r="R34" s="57" t="str">
        <f t="shared" si="0"/>
        <v>NTE.V.0030_R0200C0040</v>
      </c>
      <c r="S34" s="57" t="str">
        <f t="shared" si="0"/>
        <v>NTE.V.0030_R0200C0050</v>
      </c>
      <c r="T34" s="58"/>
      <c r="U34" s="58"/>
      <c r="V34" s="58"/>
      <c r="W34" s="58"/>
      <c r="X34" s="58"/>
      <c r="Y34" s="57" t="s">
        <v>65</v>
      </c>
      <c r="Z34" s="57" t="s">
        <v>65</v>
      </c>
      <c r="AA34" s="57" t="s">
        <v>65</v>
      </c>
      <c r="AB34" s="57" t="s">
        <v>65</v>
      </c>
      <c r="AC34" s="57" t="s">
        <v>65</v>
      </c>
    </row>
    <row r="35" spans="2:29" ht="13.5" customHeight="1" x14ac:dyDescent="0.2">
      <c r="B35" s="42" t="s">
        <v>122</v>
      </c>
      <c r="C35" s="41" t="s">
        <v>96</v>
      </c>
      <c r="D35" s="62"/>
      <c r="E35" s="62"/>
      <c r="F35" s="62"/>
      <c r="G35" s="62"/>
      <c r="H35" s="62"/>
      <c r="L35" s="53">
        <v>26</v>
      </c>
      <c r="M35" s="53"/>
      <c r="N35" s="53"/>
      <c r="O35" s="57" t="str">
        <f t="shared" si="0"/>
        <v>NTE.V.0030_R0210C0010</v>
      </c>
      <c r="P35" s="57" t="str">
        <f t="shared" si="0"/>
        <v>NTE.V.0030_R0210C0020</v>
      </c>
      <c r="Q35" s="57" t="str">
        <f t="shared" si="0"/>
        <v>NTE.V.0030_R0210C0030</v>
      </c>
      <c r="R35" s="57" t="str">
        <f t="shared" si="0"/>
        <v>NTE.V.0030_R0210C0040</v>
      </c>
      <c r="S35" s="57" t="str">
        <f t="shared" si="0"/>
        <v>NTE.V.0030_R0210C0050</v>
      </c>
      <c r="T35" s="58"/>
      <c r="U35" s="58"/>
      <c r="V35" s="58"/>
      <c r="W35" s="58"/>
      <c r="X35" s="58"/>
      <c r="Y35" s="57" t="s">
        <v>65</v>
      </c>
      <c r="Z35" s="57" t="s">
        <v>65</v>
      </c>
      <c r="AA35" s="57" t="s">
        <v>65</v>
      </c>
      <c r="AB35" s="57" t="s">
        <v>65</v>
      </c>
      <c r="AC35" s="57" t="s">
        <v>65</v>
      </c>
    </row>
    <row r="36" spans="2:29" ht="13.5" customHeight="1" x14ac:dyDescent="0.2">
      <c r="B36" s="42" t="s">
        <v>123</v>
      </c>
      <c r="C36" s="41" t="s">
        <v>97</v>
      </c>
      <c r="D36" s="62"/>
      <c r="E36" s="62"/>
      <c r="F36" s="62"/>
      <c r="G36" s="62"/>
      <c r="H36" s="62"/>
      <c r="L36" s="53">
        <v>27</v>
      </c>
      <c r="M36" s="53"/>
      <c r="N36" s="53"/>
      <c r="O36" s="57" t="str">
        <f t="shared" si="0"/>
        <v>NTE.V.0030_R0220C0010</v>
      </c>
      <c r="P36" s="57" t="str">
        <f t="shared" si="0"/>
        <v>NTE.V.0030_R0220C0020</v>
      </c>
      <c r="Q36" s="57" t="str">
        <f t="shared" si="0"/>
        <v>NTE.V.0030_R0220C0030</v>
      </c>
      <c r="R36" s="57" t="str">
        <f t="shared" si="0"/>
        <v>NTE.V.0030_R0220C0040</v>
      </c>
      <c r="S36" s="57" t="str">
        <f t="shared" si="0"/>
        <v>NTE.V.0030_R0220C0050</v>
      </c>
      <c r="T36" s="58"/>
      <c r="U36" s="58"/>
      <c r="V36" s="58"/>
      <c r="W36" s="58"/>
      <c r="X36" s="58"/>
      <c r="Y36" s="57" t="s">
        <v>65</v>
      </c>
      <c r="Z36" s="57" t="s">
        <v>65</v>
      </c>
      <c r="AA36" s="57" t="s">
        <v>65</v>
      </c>
      <c r="AB36" s="57" t="s">
        <v>65</v>
      </c>
      <c r="AC36" s="57" t="s">
        <v>65</v>
      </c>
    </row>
    <row r="37" spans="2:29" ht="13.5" customHeight="1" x14ac:dyDescent="0.2">
      <c r="B37" s="42" t="s">
        <v>124</v>
      </c>
      <c r="C37" s="41" t="s">
        <v>125</v>
      </c>
      <c r="D37" s="62"/>
      <c r="E37" s="62"/>
      <c r="F37" s="62"/>
      <c r="G37" s="62"/>
      <c r="H37" s="62"/>
      <c r="L37" s="53">
        <v>28</v>
      </c>
      <c r="M37" s="53"/>
      <c r="N37" s="53"/>
      <c r="O37" s="57" t="str">
        <f t="shared" si="0"/>
        <v>NTE.V.0030_R0230C0010</v>
      </c>
      <c r="P37" s="57" t="str">
        <f t="shared" si="0"/>
        <v>NTE.V.0030_R0230C0020</v>
      </c>
      <c r="Q37" s="57" t="str">
        <f t="shared" si="0"/>
        <v>NTE.V.0030_R0230C0030</v>
      </c>
      <c r="R37" s="57" t="str">
        <f t="shared" si="0"/>
        <v>NTE.V.0030_R0230C0040</v>
      </c>
      <c r="S37" s="57" t="str">
        <f t="shared" si="0"/>
        <v>NTE.V.0030_R0230C0050</v>
      </c>
      <c r="T37" s="58"/>
      <c r="U37" s="58"/>
      <c r="V37" s="58"/>
      <c r="W37" s="58"/>
      <c r="X37" s="58"/>
      <c r="Y37" s="57" t="s">
        <v>65</v>
      </c>
      <c r="Z37" s="57" t="s">
        <v>65</v>
      </c>
      <c r="AA37" s="57" t="s">
        <v>65</v>
      </c>
      <c r="AB37" s="57" t="s">
        <v>65</v>
      </c>
      <c r="AC37" s="57" t="s">
        <v>65</v>
      </c>
    </row>
    <row r="38" spans="2:29" ht="13.5" customHeight="1" x14ac:dyDescent="0.2">
      <c r="B38" s="42" t="s">
        <v>126</v>
      </c>
      <c r="C38" s="41" t="s">
        <v>127</v>
      </c>
      <c r="D38" s="62"/>
      <c r="E38" s="62"/>
      <c r="F38" s="62"/>
      <c r="G38" s="62"/>
      <c r="H38" s="62"/>
      <c r="L38" s="53">
        <v>29</v>
      </c>
      <c r="M38" s="53"/>
      <c r="N38" s="53"/>
      <c r="O38" s="57" t="str">
        <f t="shared" si="0"/>
        <v>NTE.V.0030_R0240C0010</v>
      </c>
      <c r="P38" s="57" t="str">
        <f t="shared" si="0"/>
        <v>NTE.V.0030_R0240C0020</v>
      </c>
      <c r="Q38" s="57" t="str">
        <f t="shared" si="0"/>
        <v>NTE.V.0030_R0240C0030</v>
      </c>
      <c r="R38" s="57" t="str">
        <f t="shared" si="0"/>
        <v>NTE.V.0030_R0240C0040</v>
      </c>
      <c r="S38" s="57" t="str">
        <f t="shared" si="0"/>
        <v>NTE.V.0030_R0240C0050</v>
      </c>
      <c r="T38" s="58"/>
      <c r="U38" s="58"/>
      <c r="V38" s="58"/>
      <c r="W38" s="58"/>
      <c r="X38" s="58"/>
      <c r="Y38" s="57" t="s">
        <v>65</v>
      </c>
      <c r="Z38" s="57" t="s">
        <v>65</v>
      </c>
      <c r="AA38" s="57" t="s">
        <v>65</v>
      </c>
      <c r="AB38" s="57" t="s">
        <v>65</v>
      </c>
      <c r="AC38" s="57" t="s">
        <v>65</v>
      </c>
    </row>
    <row r="39" spans="2:29" ht="13.5" customHeight="1" x14ac:dyDescent="0.2">
      <c r="B39" s="42" t="s">
        <v>128</v>
      </c>
      <c r="C39" s="41" t="s">
        <v>129</v>
      </c>
      <c r="D39" s="62"/>
      <c r="E39" s="62"/>
      <c r="F39" s="62"/>
      <c r="G39" s="62"/>
      <c r="H39" s="62"/>
      <c r="L39" s="53">
        <v>30</v>
      </c>
      <c r="M39" s="53"/>
      <c r="N39" s="53"/>
      <c r="O39" s="57" t="str">
        <f t="shared" si="0"/>
        <v>NTE.V.0030_R0250C0010</v>
      </c>
      <c r="P39" s="57" t="str">
        <f t="shared" si="0"/>
        <v>NTE.V.0030_R0250C0020</v>
      </c>
      <c r="Q39" s="57" t="str">
        <f t="shared" si="0"/>
        <v>NTE.V.0030_R0250C0030</v>
      </c>
      <c r="R39" s="57" t="str">
        <f t="shared" si="0"/>
        <v>NTE.V.0030_R0250C0040</v>
      </c>
      <c r="S39" s="57" t="str">
        <f t="shared" si="0"/>
        <v>NTE.V.0030_R0250C0050</v>
      </c>
      <c r="T39" s="58"/>
      <c r="U39" s="58"/>
      <c r="V39" s="58"/>
      <c r="W39" s="58"/>
      <c r="X39" s="58"/>
      <c r="Y39" s="57" t="s">
        <v>65</v>
      </c>
      <c r="Z39" s="57" t="s">
        <v>65</v>
      </c>
      <c r="AA39" s="57" t="s">
        <v>65</v>
      </c>
      <c r="AB39" s="57" t="s">
        <v>65</v>
      </c>
      <c r="AC39" s="57" t="s">
        <v>65</v>
      </c>
    </row>
    <row r="40" spans="2:29" ht="13.5" customHeight="1" x14ac:dyDescent="0.2">
      <c r="B40" s="42" t="s">
        <v>130</v>
      </c>
      <c r="C40" s="41" t="s">
        <v>131</v>
      </c>
      <c r="D40" s="62"/>
      <c r="E40" s="62"/>
      <c r="F40" s="62"/>
      <c r="G40" s="62"/>
      <c r="H40" s="62"/>
      <c r="L40" s="53">
        <v>31</v>
      </c>
      <c r="M40" s="53"/>
      <c r="N40" s="53"/>
      <c r="O40" s="57" t="str">
        <f t="shared" si="0"/>
        <v>NTE.V.0030_R0260C0010</v>
      </c>
      <c r="P40" s="57" t="str">
        <f t="shared" si="0"/>
        <v>NTE.V.0030_R0260C0020</v>
      </c>
      <c r="Q40" s="57" t="str">
        <f t="shared" si="0"/>
        <v>NTE.V.0030_R0260C0030</v>
      </c>
      <c r="R40" s="57" t="str">
        <f t="shared" si="0"/>
        <v>NTE.V.0030_R0260C0040</v>
      </c>
      <c r="S40" s="57" t="str">
        <f t="shared" si="0"/>
        <v>NTE.V.0030_R0260C0050</v>
      </c>
      <c r="T40" s="58"/>
      <c r="U40" s="58"/>
      <c r="V40" s="58"/>
      <c r="W40" s="58"/>
      <c r="X40" s="58"/>
      <c r="Y40" s="57" t="s">
        <v>65</v>
      </c>
      <c r="Z40" s="57" t="s">
        <v>65</v>
      </c>
      <c r="AA40" s="57" t="s">
        <v>65</v>
      </c>
      <c r="AB40" s="57" t="s">
        <v>65</v>
      </c>
      <c r="AC40" s="57" t="s">
        <v>65</v>
      </c>
    </row>
    <row r="41" spans="2:29" ht="13.5" customHeight="1" x14ac:dyDescent="0.2">
      <c r="L41" s="53">
        <v>32</v>
      </c>
      <c r="M41" s="53"/>
      <c r="N41" s="53"/>
      <c r="O41" s="57"/>
      <c r="P41" s="57"/>
      <c r="Q41" s="57"/>
      <c r="R41" s="57"/>
      <c r="S41" s="57"/>
      <c r="T41" s="58"/>
      <c r="U41" s="58"/>
      <c r="V41" s="58"/>
      <c r="W41" s="58"/>
      <c r="X41" s="58"/>
    </row>
    <row r="42" spans="2:29" ht="13.5" customHeight="1" x14ac:dyDescent="0.2">
      <c r="L42" s="53">
        <v>33</v>
      </c>
      <c r="M42" s="53"/>
      <c r="N42" s="53"/>
      <c r="O42" s="57"/>
      <c r="P42" s="57"/>
      <c r="Q42" s="57"/>
      <c r="R42" s="57"/>
      <c r="S42" s="57"/>
      <c r="T42" s="58"/>
      <c r="U42" s="58"/>
      <c r="V42" s="58"/>
      <c r="W42" s="58"/>
      <c r="X42" s="58"/>
    </row>
    <row r="43" spans="2:29" ht="13.5" customHeight="1" x14ac:dyDescent="0.2">
      <c r="L43" s="53">
        <v>34</v>
      </c>
      <c r="M43" s="53"/>
      <c r="N43" s="53"/>
      <c r="O43" s="57"/>
      <c r="P43" s="57"/>
      <c r="Q43" s="57"/>
      <c r="R43" s="57"/>
      <c r="S43" s="57"/>
      <c r="T43" s="58"/>
      <c r="U43" s="58"/>
      <c r="V43" s="58"/>
      <c r="W43" s="58"/>
      <c r="X43" s="58"/>
    </row>
    <row r="44" spans="2:29" ht="31.5" customHeight="1" x14ac:dyDescent="0.2">
      <c r="B44" s="64" t="s">
        <v>132</v>
      </c>
      <c r="C44" s="40"/>
      <c r="D44" s="56" t="s">
        <v>100</v>
      </c>
      <c r="E44" s="56" t="s">
        <v>101</v>
      </c>
      <c r="F44" s="56" t="s">
        <v>102</v>
      </c>
      <c r="G44" s="56" t="s">
        <v>103</v>
      </c>
      <c r="H44" s="56" t="s">
        <v>104</v>
      </c>
      <c r="L44" s="53">
        <v>35</v>
      </c>
      <c r="M44" s="53"/>
      <c r="N44" s="53"/>
      <c r="O44" s="57"/>
      <c r="P44" s="57"/>
      <c r="Q44" s="57"/>
      <c r="R44" s="57"/>
      <c r="S44" s="57"/>
      <c r="T44" s="58"/>
      <c r="U44" s="58"/>
      <c r="V44" s="58"/>
      <c r="W44" s="58"/>
      <c r="X44" s="58"/>
    </row>
    <row r="45" spans="2:29" ht="13.5" customHeight="1" x14ac:dyDescent="0.2">
      <c r="B45" s="40"/>
      <c r="C45" s="40"/>
      <c r="D45" s="41" t="s">
        <v>28</v>
      </c>
      <c r="E45" s="41" t="s">
        <v>59</v>
      </c>
      <c r="F45" s="41" t="s">
        <v>60</v>
      </c>
      <c r="G45" s="41" t="s">
        <v>61</v>
      </c>
      <c r="H45" s="41" t="s">
        <v>62</v>
      </c>
      <c r="L45" s="53">
        <v>36</v>
      </c>
      <c r="M45" s="53"/>
      <c r="N45" s="53"/>
      <c r="O45" s="57"/>
      <c r="P45" s="57"/>
      <c r="Q45" s="57"/>
      <c r="R45" s="57"/>
      <c r="S45" s="57"/>
      <c r="T45" s="58"/>
      <c r="U45" s="58"/>
      <c r="V45" s="58"/>
      <c r="W45" s="58"/>
      <c r="X45" s="58"/>
    </row>
    <row r="46" spans="2:29" ht="13.5" customHeight="1" x14ac:dyDescent="0.2">
      <c r="B46" s="42" t="s">
        <v>133</v>
      </c>
      <c r="C46" s="41" t="s">
        <v>134</v>
      </c>
      <c r="D46" s="62"/>
      <c r="E46" s="62"/>
      <c r="F46" s="62"/>
      <c r="G46" s="62"/>
      <c r="H46" s="62"/>
      <c r="L46" s="53">
        <v>37</v>
      </c>
      <c r="M46" s="53"/>
      <c r="N46" s="53"/>
      <c r="O46" s="57" t="str">
        <f t="shared" si="0"/>
        <v>NTE.V.0030_R0270C0010</v>
      </c>
      <c r="P46" s="57" t="str">
        <f t="shared" si="0"/>
        <v>NTE.V.0030_R0270C0020</v>
      </c>
      <c r="Q46" s="57" t="str">
        <f t="shared" si="0"/>
        <v>NTE.V.0030_R0270C0030</v>
      </c>
      <c r="R46" s="57" t="str">
        <f t="shared" si="0"/>
        <v>NTE.V.0030_R0270C0040</v>
      </c>
      <c r="S46" s="57" t="str">
        <f t="shared" si="0"/>
        <v>NTE.V.0030_R0270C0050</v>
      </c>
      <c r="T46" s="58"/>
      <c r="U46" s="58"/>
      <c r="V46" s="58"/>
      <c r="W46" s="58"/>
      <c r="X46" s="58"/>
      <c r="Y46" s="57" t="s">
        <v>65</v>
      </c>
      <c r="Z46" s="57" t="s">
        <v>65</v>
      </c>
      <c r="AA46" s="57" t="s">
        <v>65</v>
      </c>
      <c r="AB46" s="57" t="s">
        <v>65</v>
      </c>
      <c r="AC46" s="57" t="s">
        <v>65</v>
      </c>
    </row>
    <row r="47" spans="2:29" ht="13.5" customHeight="1" x14ac:dyDescent="0.2">
      <c r="B47" s="42" t="s">
        <v>135</v>
      </c>
      <c r="C47" s="41" t="s">
        <v>136</v>
      </c>
      <c r="D47" s="62"/>
      <c r="E47" s="62"/>
      <c r="F47" s="62"/>
      <c r="G47" s="62"/>
      <c r="H47" s="62"/>
      <c r="L47" s="53">
        <v>38</v>
      </c>
      <c r="M47" s="53"/>
      <c r="N47" s="53"/>
      <c r="O47" s="57" t="str">
        <f t="shared" si="0"/>
        <v>NTE.V.0030_R0280C0010</v>
      </c>
      <c r="P47" s="57" t="str">
        <f t="shared" si="0"/>
        <v>NTE.V.0030_R0280C0020</v>
      </c>
      <c r="Q47" s="57" t="str">
        <f t="shared" si="0"/>
        <v>NTE.V.0030_R0280C0030</v>
      </c>
      <c r="R47" s="57" t="str">
        <f t="shared" si="0"/>
        <v>NTE.V.0030_R0280C0040</v>
      </c>
      <c r="S47" s="57" t="str">
        <f t="shared" si="0"/>
        <v>NTE.V.0030_R0280C0050</v>
      </c>
      <c r="T47" s="58"/>
      <c r="U47" s="58"/>
      <c r="V47" s="58"/>
      <c r="W47" s="58"/>
      <c r="X47" s="58"/>
      <c r="Y47" s="57" t="s">
        <v>65</v>
      </c>
      <c r="Z47" s="57" t="s">
        <v>65</v>
      </c>
      <c r="AA47" s="57" t="s">
        <v>65</v>
      </c>
      <c r="AB47" s="57" t="s">
        <v>65</v>
      </c>
      <c r="AC47" s="57" t="s">
        <v>65</v>
      </c>
    </row>
    <row r="48" spans="2:29" ht="13.5" customHeight="1" x14ac:dyDescent="0.2">
      <c r="B48" s="42" t="s">
        <v>137</v>
      </c>
      <c r="C48" s="41" t="s">
        <v>138</v>
      </c>
      <c r="D48" s="62"/>
      <c r="E48" s="62"/>
      <c r="F48" s="62"/>
      <c r="G48" s="62"/>
      <c r="H48" s="62"/>
      <c r="L48" s="53">
        <v>39</v>
      </c>
      <c r="M48" s="53"/>
      <c r="N48" s="53"/>
      <c r="O48" s="57" t="str">
        <f t="shared" si="0"/>
        <v>NTE.V.0030_R0290C0010</v>
      </c>
      <c r="P48" s="57" t="str">
        <f t="shared" si="0"/>
        <v>NTE.V.0030_R0290C0020</v>
      </c>
      <c r="Q48" s="57" t="str">
        <f t="shared" si="0"/>
        <v>NTE.V.0030_R0290C0030</v>
      </c>
      <c r="R48" s="57" t="str">
        <f t="shared" si="0"/>
        <v>NTE.V.0030_R0290C0040</v>
      </c>
      <c r="S48" s="57" t="str">
        <f t="shared" si="0"/>
        <v>NTE.V.0030_R0290C0050</v>
      </c>
      <c r="T48" s="58"/>
      <c r="U48" s="58"/>
      <c r="V48" s="58"/>
      <c r="W48" s="58"/>
      <c r="X48" s="58"/>
      <c r="Y48" s="57" t="s">
        <v>65</v>
      </c>
      <c r="Z48" s="57" t="s">
        <v>65</v>
      </c>
      <c r="AA48" s="57" t="s">
        <v>65</v>
      </c>
      <c r="AB48" s="57" t="s">
        <v>65</v>
      </c>
      <c r="AC48" s="57" t="s">
        <v>65</v>
      </c>
    </row>
    <row r="49" spans="2:29" ht="13.5" customHeight="1" x14ac:dyDescent="0.2">
      <c r="B49" s="42" t="s">
        <v>119</v>
      </c>
      <c r="C49" s="41" t="s">
        <v>139</v>
      </c>
      <c r="D49" s="62"/>
      <c r="E49" s="62"/>
      <c r="F49" s="62"/>
      <c r="G49" s="62"/>
      <c r="H49" s="62"/>
      <c r="L49" s="53">
        <v>40</v>
      </c>
      <c r="M49" s="53"/>
      <c r="N49" s="53"/>
      <c r="O49" s="57" t="str">
        <f t="shared" si="0"/>
        <v>NTE.V.0030_R0300C0010</v>
      </c>
      <c r="P49" s="57" t="str">
        <f t="shared" si="0"/>
        <v>NTE.V.0030_R0300C0020</v>
      </c>
      <c r="Q49" s="57" t="str">
        <f t="shared" si="0"/>
        <v>NTE.V.0030_R0300C0030</v>
      </c>
      <c r="R49" s="57" t="str">
        <f t="shared" si="0"/>
        <v>NTE.V.0030_R0300C0040</v>
      </c>
      <c r="S49" s="57" t="str">
        <f t="shared" si="0"/>
        <v>NTE.V.0030_R0300C0050</v>
      </c>
      <c r="T49" s="58"/>
      <c r="U49" s="58"/>
      <c r="V49" s="58"/>
      <c r="W49" s="58"/>
      <c r="X49" s="58"/>
      <c r="Y49" s="57" t="s">
        <v>65</v>
      </c>
      <c r="Z49" s="57" t="s">
        <v>65</v>
      </c>
      <c r="AA49" s="57" t="s">
        <v>65</v>
      </c>
      <c r="AB49" s="57" t="s">
        <v>65</v>
      </c>
      <c r="AC49" s="57" t="s">
        <v>65</v>
      </c>
    </row>
    <row r="50" spans="2:29" ht="13.5" customHeight="1" x14ac:dyDescent="0.2">
      <c r="B50" s="42" t="s">
        <v>140</v>
      </c>
      <c r="C50" s="41" t="s">
        <v>141</v>
      </c>
      <c r="D50" s="62"/>
      <c r="E50" s="62"/>
      <c r="F50" s="62"/>
      <c r="G50" s="62"/>
      <c r="H50" s="62"/>
      <c r="L50" s="53">
        <v>41</v>
      </c>
      <c r="M50" s="53"/>
      <c r="N50" s="53"/>
      <c r="O50" s="57" t="str">
        <f t="shared" si="0"/>
        <v>NTE.V.0030_R0310C0010</v>
      </c>
      <c r="P50" s="57" t="str">
        <f t="shared" si="0"/>
        <v>NTE.V.0030_R0310C0020</v>
      </c>
      <c r="Q50" s="57" t="str">
        <f t="shared" si="0"/>
        <v>NTE.V.0030_R0310C0030</v>
      </c>
      <c r="R50" s="57" t="str">
        <f t="shared" si="0"/>
        <v>NTE.V.0030_R0310C0040</v>
      </c>
      <c r="S50" s="57" t="str">
        <f t="shared" si="0"/>
        <v>NTE.V.0030_R0310C0050</v>
      </c>
      <c r="T50" s="58"/>
      <c r="U50" s="58"/>
      <c r="V50" s="58"/>
      <c r="W50" s="58"/>
      <c r="X50" s="58"/>
      <c r="Y50" s="57" t="s">
        <v>65</v>
      </c>
      <c r="Z50" s="57" t="s">
        <v>65</v>
      </c>
      <c r="AA50" s="57" t="s">
        <v>65</v>
      </c>
      <c r="AB50" s="57" t="s">
        <v>65</v>
      </c>
      <c r="AC50" s="57" t="s">
        <v>65</v>
      </c>
    </row>
    <row r="51" spans="2:29" ht="13.5" customHeight="1" x14ac:dyDescent="0.2">
      <c r="B51" s="42" t="s">
        <v>142</v>
      </c>
      <c r="C51" s="41" t="s">
        <v>143</v>
      </c>
      <c r="D51" s="62"/>
      <c r="E51" s="62"/>
      <c r="F51" s="62"/>
      <c r="G51" s="62"/>
      <c r="H51" s="62"/>
      <c r="L51" s="53">
        <v>42</v>
      </c>
      <c r="M51" s="53"/>
      <c r="N51" s="53"/>
      <c r="O51" s="57" t="str">
        <f t="shared" si="0"/>
        <v>NTE.V.0030_R0320C0010</v>
      </c>
      <c r="P51" s="57" t="str">
        <f t="shared" si="0"/>
        <v>NTE.V.0030_R0320C0020</v>
      </c>
      <c r="Q51" s="57" t="str">
        <f t="shared" si="0"/>
        <v>NTE.V.0030_R0320C0030</v>
      </c>
      <c r="R51" s="57" t="str">
        <f t="shared" si="0"/>
        <v>NTE.V.0030_R0320C0040</v>
      </c>
      <c r="S51" s="57" t="str">
        <f t="shared" si="0"/>
        <v>NTE.V.0030_R0320C0050</v>
      </c>
      <c r="T51" s="58"/>
      <c r="U51" s="58"/>
      <c r="V51" s="58"/>
      <c r="W51" s="58"/>
      <c r="X51" s="58"/>
      <c r="Y51" s="57" t="s">
        <v>65</v>
      </c>
      <c r="Z51" s="57" t="s">
        <v>65</v>
      </c>
      <c r="AA51" s="57" t="s">
        <v>65</v>
      </c>
      <c r="AB51" s="57" t="s">
        <v>65</v>
      </c>
      <c r="AC51" s="57" t="s">
        <v>65</v>
      </c>
    </row>
    <row r="52" spans="2:29" ht="13.5" customHeight="1" x14ac:dyDescent="0.2">
      <c r="B52" s="42" t="s">
        <v>124</v>
      </c>
      <c r="C52" s="41" t="s">
        <v>144</v>
      </c>
      <c r="D52" s="62"/>
      <c r="E52" s="62"/>
      <c r="F52" s="62"/>
      <c r="G52" s="62"/>
      <c r="H52" s="62"/>
      <c r="L52" s="53">
        <v>43</v>
      </c>
      <c r="M52" s="53"/>
      <c r="N52" s="53"/>
      <c r="O52" s="57" t="str">
        <f t="shared" si="0"/>
        <v>NTE.V.0030_R0330C0010</v>
      </c>
      <c r="P52" s="57" t="str">
        <f t="shared" si="0"/>
        <v>NTE.V.0030_R0330C0020</v>
      </c>
      <c r="Q52" s="57" t="str">
        <f t="shared" si="0"/>
        <v>NTE.V.0030_R0330C0030</v>
      </c>
      <c r="R52" s="57" t="str">
        <f t="shared" si="0"/>
        <v>NTE.V.0030_R0330C0040</v>
      </c>
      <c r="S52" s="57" t="str">
        <f t="shared" si="0"/>
        <v>NTE.V.0030_R0330C0050</v>
      </c>
      <c r="T52" s="58"/>
      <c r="U52" s="58"/>
      <c r="V52" s="58"/>
      <c r="W52" s="58"/>
      <c r="X52" s="58"/>
      <c r="Y52" s="57" t="s">
        <v>65</v>
      </c>
      <c r="Z52" s="57" t="s">
        <v>65</v>
      </c>
      <c r="AA52" s="57" t="s">
        <v>65</v>
      </c>
      <c r="AB52" s="57" t="s">
        <v>65</v>
      </c>
      <c r="AC52" s="57" t="s">
        <v>65</v>
      </c>
    </row>
    <row r="53" spans="2:29" ht="13.5" customHeight="1" x14ac:dyDescent="0.2">
      <c r="B53" s="42" t="s">
        <v>145</v>
      </c>
      <c r="C53" s="41" t="s">
        <v>146</v>
      </c>
      <c r="D53" s="62"/>
      <c r="E53" s="62"/>
      <c r="F53" s="62"/>
      <c r="G53" s="62"/>
      <c r="H53" s="62"/>
      <c r="L53" s="53">
        <v>44</v>
      </c>
      <c r="M53" s="53"/>
      <c r="N53" s="53"/>
      <c r="O53" s="57" t="str">
        <f t="shared" si="0"/>
        <v>NTE.V.0030_R0340C0010</v>
      </c>
      <c r="P53" s="57" t="str">
        <f t="shared" si="0"/>
        <v>NTE.V.0030_R0340C0020</v>
      </c>
      <c r="Q53" s="57" t="str">
        <f t="shared" si="0"/>
        <v>NTE.V.0030_R0340C0030</v>
      </c>
      <c r="R53" s="57" t="str">
        <f t="shared" si="0"/>
        <v>NTE.V.0030_R0340C0040</v>
      </c>
      <c r="S53" s="57" t="str">
        <f t="shared" si="0"/>
        <v>NTE.V.0030_R0340C0050</v>
      </c>
      <c r="T53" s="58"/>
      <c r="U53" s="58"/>
      <c r="V53" s="58"/>
      <c r="W53" s="58"/>
      <c r="X53" s="58"/>
      <c r="Y53" s="57" t="s">
        <v>65</v>
      </c>
      <c r="Z53" s="57" t="s">
        <v>65</v>
      </c>
      <c r="AA53" s="57" t="s">
        <v>65</v>
      </c>
      <c r="AB53" s="57" t="s">
        <v>65</v>
      </c>
      <c r="AC53" s="57" t="s">
        <v>65</v>
      </c>
    </row>
    <row r="54" spans="2:29" ht="13.5" customHeight="1" x14ac:dyDescent="0.2">
      <c r="B54" s="42" t="s">
        <v>128</v>
      </c>
      <c r="C54" s="41" t="s">
        <v>147</v>
      </c>
      <c r="D54" s="62"/>
      <c r="E54" s="62"/>
      <c r="F54" s="62"/>
      <c r="G54" s="62"/>
      <c r="H54" s="62"/>
      <c r="L54" s="53">
        <v>45</v>
      </c>
      <c r="M54" s="53"/>
      <c r="N54" s="53"/>
      <c r="O54" s="57" t="str">
        <f t="shared" si="0"/>
        <v>NTE.V.0030_R0350C0010</v>
      </c>
      <c r="P54" s="57" t="str">
        <f t="shared" si="0"/>
        <v>NTE.V.0030_R0350C0020</v>
      </c>
      <c r="Q54" s="57" t="str">
        <f t="shared" si="0"/>
        <v>NTE.V.0030_R0350C0030</v>
      </c>
      <c r="R54" s="57" t="str">
        <f t="shared" si="0"/>
        <v>NTE.V.0030_R0350C0040</v>
      </c>
      <c r="S54" s="57" t="str">
        <f t="shared" si="0"/>
        <v>NTE.V.0030_R0350C0050</v>
      </c>
      <c r="T54" s="58"/>
      <c r="U54" s="58"/>
      <c r="V54" s="58"/>
      <c r="W54" s="58"/>
      <c r="X54" s="58"/>
      <c r="Y54" s="57" t="s">
        <v>65</v>
      </c>
      <c r="Z54" s="57" t="s">
        <v>65</v>
      </c>
      <c r="AA54" s="57" t="s">
        <v>65</v>
      </c>
      <c r="AB54" s="57" t="s">
        <v>65</v>
      </c>
      <c r="AC54" s="57" t="s">
        <v>65</v>
      </c>
    </row>
    <row r="55" spans="2:29" ht="13.5" customHeight="1" x14ac:dyDescent="0.2">
      <c r="B55" s="42" t="s">
        <v>130</v>
      </c>
      <c r="C55" s="41" t="s">
        <v>148</v>
      </c>
      <c r="D55" s="62"/>
      <c r="E55" s="62"/>
      <c r="F55" s="62"/>
      <c r="G55" s="62"/>
      <c r="H55" s="62"/>
      <c r="L55" s="53">
        <v>46</v>
      </c>
      <c r="M55" s="53"/>
      <c r="N55" s="53"/>
      <c r="O55" s="57" t="str">
        <f t="shared" si="0"/>
        <v>NTE.V.0030_R0360C0010</v>
      </c>
      <c r="P55" s="57" t="str">
        <f t="shared" si="0"/>
        <v>NTE.V.0030_R0360C0020</v>
      </c>
      <c r="Q55" s="57" t="str">
        <f t="shared" si="0"/>
        <v>NTE.V.0030_R0360C0030</v>
      </c>
      <c r="R55" s="57" t="str">
        <f t="shared" si="0"/>
        <v>NTE.V.0030_R0360C0040</v>
      </c>
      <c r="S55" s="57" t="str">
        <f t="shared" si="0"/>
        <v>NTE.V.0030_R0360C0050</v>
      </c>
      <c r="T55" s="58"/>
      <c r="U55" s="58"/>
      <c r="V55" s="58"/>
      <c r="W55" s="58"/>
      <c r="X55" s="58"/>
      <c r="Y55" s="57" t="s">
        <v>65</v>
      </c>
      <c r="Z55" s="57" t="s">
        <v>65</v>
      </c>
      <c r="AA55" s="57" t="s">
        <v>65</v>
      </c>
      <c r="AB55" s="57" t="s">
        <v>65</v>
      </c>
      <c r="AC55" s="57" t="s">
        <v>65</v>
      </c>
    </row>
  </sheetData>
  <sheetProtection algorithmName="SHA-512" hashValue="XYnvj2Uuf73IS0t5TQe50ItSrQ2jJ50C66szO/66MSLlZDRyPVURNH4PylmVI5om01pmLX/42RIlj87mmiW/UQ==" saltValue="mDhJkMSeWMRt2K1kGrTTEg==" spinCount="100000" sheet="1" objects="1" scenarios="1" formatColumns="0" formatRows="0"/>
  <dataValidations count="2">
    <dataValidation type="decimal" allowBlank="1" showInputMessage="1" showErrorMessage="1" errorTitle="Percent" error="Please enter an decimal number." promptTitle="Percent" sqref="D10:H12" xr:uid="{947EF7F4-C3EC-4B6E-B018-B8F4D46B0183}">
      <formula1>-9999999999999</formula1>
      <formula2>9999999999999</formula2>
    </dataValidation>
    <dataValidation type="decimal" allowBlank="1" showInputMessage="1" showErrorMessage="1" errorTitle="Monetary" error="Please enter an decimal number." promptTitle="Monetary" sqref="D46:H55 D30:H40 D13:H24" xr:uid="{F8793310-A8E4-4E2C-A97F-BEEED9EDB295}">
      <formula1>-9999999999999</formula1>
      <formula2>9999999999999</formula2>
    </dataValidation>
  </dataValidations>
  <hyperlinks>
    <hyperlink ref="A1" location="ToC!$E$17" display="ToC" xr:uid="{51444A12-E49B-47B1-B9D1-FECB303669F3}"/>
  </hyperlinks>
  <pageMargins left="0.7" right="0.7" top="0.78740157480314954" bottom="0.78740157480314954" header="0.3" footer="0.3"/>
  <pageSetup paperSize="9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070AB-EEBB-49C9-AF50-F2AB07CF7127}">
  <sheetPr codeName="Sheet210">
    <tabColor rgb="FFFFFFFF"/>
  </sheetPr>
  <dimension ref="A1:AC55"/>
  <sheetViews>
    <sheetView workbookViewId="0">
      <selection activeCell="D10" sqref="D10"/>
    </sheetView>
  </sheetViews>
  <sheetFormatPr defaultColWidth="8.54296875" defaultRowHeight="10" x14ac:dyDescent="0.2"/>
  <cols>
    <col min="1" max="1" width="7.54296875" style="35" customWidth="1"/>
    <col min="2" max="2" width="32.6328125" style="35" customWidth="1"/>
    <col min="3" max="3" width="8.54296875" style="35"/>
    <col min="4" max="8" width="11.54296875" style="35" customWidth="1"/>
    <col min="9" max="11" width="3.54296875" style="35" customWidth="1"/>
    <col min="12" max="29" width="4.90625" style="35" hidden="1" customWidth="1"/>
    <col min="30" max="16384" width="8.54296875" style="35"/>
  </cols>
  <sheetData>
    <row r="1" spans="1:29" ht="12" x14ac:dyDescent="0.3">
      <c r="A1" s="52" t="s">
        <v>22</v>
      </c>
    </row>
    <row r="3" spans="1:29" ht="10.5" x14ac:dyDescent="0.25">
      <c r="A3" s="36" t="s">
        <v>216</v>
      </c>
    </row>
    <row r="4" spans="1:29" ht="13" x14ac:dyDescent="0.3">
      <c r="A4" s="37" t="str">
        <f ca="1">IF(INDIRECT("ToC!Q3")="FR",$M$4,$N$4)</f>
        <v>Tests de profitabilité - Tests de profitabilité avec revenus moyens</v>
      </c>
      <c r="M4" s="35" t="s">
        <v>217</v>
      </c>
      <c r="N4" s="35" t="s">
        <v>210</v>
      </c>
    </row>
    <row r="7" spans="1:29" ht="18.5" customHeight="1" x14ac:dyDescent="0.2">
      <c r="B7" s="59"/>
    </row>
    <row r="8" spans="1:29" ht="31.5" customHeight="1" x14ac:dyDescent="0.2">
      <c r="B8" s="40" t="s">
        <v>99</v>
      </c>
      <c r="C8" s="40"/>
      <c r="D8" s="56" t="s">
        <v>100</v>
      </c>
      <c r="E8" s="56" t="s">
        <v>101</v>
      </c>
      <c r="F8" s="56" t="s">
        <v>102</v>
      </c>
      <c r="G8" s="56" t="s">
        <v>103</v>
      </c>
      <c r="H8" s="56" t="s">
        <v>104</v>
      </c>
      <c r="I8" s="40"/>
      <c r="J8" s="40"/>
      <c r="K8" s="40"/>
    </row>
    <row r="9" spans="1:29" ht="13.5" customHeight="1" x14ac:dyDescent="0.2">
      <c r="B9" s="40"/>
      <c r="C9" s="40"/>
      <c r="D9" s="41" t="s">
        <v>28</v>
      </c>
      <c r="E9" s="41" t="s">
        <v>59</v>
      </c>
      <c r="F9" s="41" t="s">
        <v>60</v>
      </c>
      <c r="G9" s="41" t="s">
        <v>61</v>
      </c>
      <c r="H9" s="41" t="s">
        <v>62</v>
      </c>
      <c r="I9" s="40"/>
      <c r="J9" s="40"/>
      <c r="K9" s="40"/>
    </row>
    <row r="10" spans="1:29" ht="13.5" customHeight="1" x14ac:dyDescent="0.2">
      <c r="B10" s="42" t="s">
        <v>105</v>
      </c>
      <c r="C10" s="41" t="s">
        <v>29</v>
      </c>
      <c r="D10" s="63"/>
      <c r="E10" s="63"/>
      <c r="F10" s="63"/>
      <c r="G10" s="63"/>
      <c r="H10" s="63"/>
      <c r="I10" s="40"/>
      <c r="J10" s="40"/>
      <c r="K10" s="40"/>
      <c r="L10" s="53">
        <v>1</v>
      </c>
      <c r="M10" s="53"/>
      <c r="N10" s="53"/>
      <c r="O10" s="57" t="str">
        <f>$A$3&amp;"_"&amp;$C10&amp;D$9</f>
        <v>NTE.V.0040_R0010C0010</v>
      </c>
      <c r="P10" s="57" t="str">
        <f>$A$3&amp;"_"&amp;$C10&amp;E$9</f>
        <v>NTE.V.0040_R0010C0020</v>
      </c>
      <c r="Q10" s="57" t="str">
        <f>$A$3&amp;"_"&amp;$C10&amp;F$9</f>
        <v>NTE.V.0040_R0010C0030</v>
      </c>
      <c r="R10" s="57" t="str">
        <f>$A$3&amp;"_"&amp;$C10&amp;G$9</f>
        <v>NTE.V.0040_R0010C0040</v>
      </c>
      <c r="S10" s="57" t="str">
        <f>$A$3&amp;"_"&amp;$C10&amp;H$9</f>
        <v>NTE.V.0040_R0010C0050</v>
      </c>
      <c r="T10" s="58"/>
      <c r="U10" s="58"/>
      <c r="V10" s="58"/>
      <c r="W10" s="58"/>
      <c r="X10" s="58"/>
      <c r="Y10" s="57" t="s">
        <v>71</v>
      </c>
      <c r="Z10" s="57" t="s">
        <v>71</v>
      </c>
      <c r="AA10" s="57" t="s">
        <v>71</v>
      </c>
      <c r="AB10" s="57" t="s">
        <v>71</v>
      </c>
      <c r="AC10" s="57" t="s">
        <v>71</v>
      </c>
    </row>
    <row r="11" spans="1:29" ht="13.5" customHeight="1" x14ac:dyDescent="0.2">
      <c r="B11" s="42" t="s">
        <v>106</v>
      </c>
      <c r="C11" s="41" t="s">
        <v>31</v>
      </c>
      <c r="D11" s="63"/>
      <c r="E11" s="63"/>
      <c r="F11" s="63"/>
      <c r="G11" s="63"/>
      <c r="H11" s="63"/>
      <c r="I11" s="40"/>
      <c r="J11" s="40"/>
      <c r="K11" s="40"/>
      <c r="L11" s="53">
        <v>2</v>
      </c>
      <c r="M11" s="53"/>
      <c r="N11" s="53"/>
      <c r="O11" s="57" t="str">
        <f t="shared" ref="O11:S55" si="0">$A$3&amp;"_"&amp;$C11&amp;D$9</f>
        <v>NTE.V.0040_R0020C0010</v>
      </c>
      <c r="P11" s="57" t="str">
        <f t="shared" si="0"/>
        <v>NTE.V.0040_R0020C0020</v>
      </c>
      <c r="Q11" s="57" t="str">
        <f t="shared" si="0"/>
        <v>NTE.V.0040_R0020C0030</v>
      </c>
      <c r="R11" s="57" t="str">
        <f t="shared" si="0"/>
        <v>NTE.V.0040_R0020C0040</v>
      </c>
      <c r="S11" s="57" t="str">
        <f t="shared" si="0"/>
        <v>NTE.V.0040_R0020C0050</v>
      </c>
      <c r="T11" s="58"/>
      <c r="U11" s="58"/>
      <c r="V11" s="58"/>
      <c r="W11" s="58"/>
      <c r="X11" s="58"/>
      <c r="Y11" s="57" t="s">
        <v>71</v>
      </c>
      <c r="Z11" s="57" t="s">
        <v>71</v>
      </c>
      <c r="AA11" s="57" t="s">
        <v>71</v>
      </c>
      <c r="AB11" s="57" t="s">
        <v>71</v>
      </c>
      <c r="AC11" s="57" t="s">
        <v>71</v>
      </c>
    </row>
    <row r="12" spans="1:29" ht="13.5" customHeight="1" x14ac:dyDescent="0.2">
      <c r="B12" s="42" t="s">
        <v>107</v>
      </c>
      <c r="C12" s="41" t="s">
        <v>33</v>
      </c>
      <c r="D12" s="63"/>
      <c r="E12" s="63"/>
      <c r="F12" s="63"/>
      <c r="G12" s="63"/>
      <c r="H12" s="63"/>
      <c r="I12" s="40"/>
      <c r="J12" s="40"/>
      <c r="K12" s="40"/>
      <c r="L12" s="53">
        <v>3</v>
      </c>
      <c r="M12" s="53"/>
      <c r="N12" s="53"/>
      <c r="O12" s="57" t="str">
        <f t="shared" si="0"/>
        <v>NTE.V.0040_R0030C0010</v>
      </c>
      <c r="P12" s="57" t="str">
        <f t="shared" si="0"/>
        <v>NTE.V.0040_R0030C0020</v>
      </c>
      <c r="Q12" s="57" t="str">
        <f t="shared" si="0"/>
        <v>NTE.V.0040_R0030C0030</v>
      </c>
      <c r="R12" s="57" t="str">
        <f t="shared" si="0"/>
        <v>NTE.V.0040_R0030C0040</v>
      </c>
      <c r="S12" s="57" t="str">
        <f t="shared" si="0"/>
        <v>NTE.V.0040_R0030C0050</v>
      </c>
      <c r="T12" s="58"/>
      <c r="U12" s="58"/>
      <c r="V12" s="58"/>
      <c r="W12" s="58"/>
      <c r="X12" s="58"/>
      <c r="Y12" s="57" t="s">
        <v>71</v>
      </c>
      <c r="Z12" s="57" t="s">
        <v>71</v>
      </c>
      <c r="AA12" s="57" t="s">
        <v>71</v>
      </c>
      <c r="AB12" s="57" t="s">
        <v>71</v>
      </c>
      <c r="AC12" s="57" t="s">
        <v>71</v>
      </c>
    </row>
    <row r="13" spans="1:29" ht="13.5" customHeight="1" x14ac:dyDescent="0.2">
      <c r="B13" s="42" t="s">
        <v>64</v>
      </c>
      <c r="C13" s="41" t="s">
        <v>36</v>
      </c>
      <c r="D13" s="62"/>
      <c r="E13" s="62"/>
      <c r="F13" s="62"/>
      <c r="G13" s="62"/>
      <c r="H13" s="62"/>
      <c r="I13" s="40"/>
      <c r="J13" s="40"/>
      <c r="K13" s="40"/>
      <c r="L13" s="53">
        <v>4</v>
      </c>
      <c r="M13" s="53"/>
      <c r="N13" s="53"/>
      <c r="O13" s="57" t="str">
        <f t="shared" si="0"/>
        <v>NTE.V.0040_R0040C0010</v>
      </c>
      <c r="P13" s="57" t="str">
        <f t="shared" si="0"/>
        <v>NTE.V.0040_R0040C0020</v>
      </c>
      <c r="Q13" s="57" t="str">
        <f t="shared" si="0"/>
        <v>NTE.V.0040_R0040C0030</v>
      </c>
      <c r="R13" s="57" t="str">
        <f t="shared" si="0"/>
        <v>NTE.V.0040_R0040C0040</v>
      </c>
      <c r="S13" s="57" t="str">
        <f t="shared" si="0"/>
        <v>NTE.V.0040_R0040C0050</v>
      </c>
      <c r="T13" s="58"/>
      <c r="U13" s="58"/>
      <c r="V13" s="58"/>
      <c r="W13" s="58"/>
      <c r="X13" s="58"/>
      <c r="Y13" s="57" t="s">
        <v>65</v>
      </c>
      <c r="Z13" s="57" t="s">
        <v>65</v>
      </c>
      <c r="AA13" s="57" t="s">
        <v>65</v>
      </c>
      <c r="AB13" s="57" t="s">
        <v>65</v>
      </c>
      <c r="AC13" s="57" t="s">
        <v>65</v>
      </c>
    </row>
    <row r="14" spans="1:29" ht="13.5" customHeight="1" x14ac:dyDescent="0.2">
      <c r="B14" s="42" t="s">
        <v>66</v>
      </c>
      <c r="C14" s="41" t="s">
        <v>40</v>
      </c>
      <c r="D14" s="62"/>
      <c r="E14" s="62"/>
      <c r="F14" s="62"/>
      <c r="G14" s="62"/>
      <c r="H14" s="62"/>
      <c r="I14" s="40"/>
      <c r="J14" s="40"/>
      <c r="K14" s="40"/>
      <c r="L14" s="53">
        <v>5</v>
      </c>
      <c r="M14" s="53"/>
      <c r="N14" s="53"/>
      <c r="O14" s="57" t="str">
        <f t="shared" si="0"/>
        <v>NTE.V.0040_R0050C0010</v>
      </c>
      <c r="P14" s="57" t="str">
        <f t="shared" si="0"/>
        <v>NTE.V.0040_R0050C0020</v>
      </c>
      <c r="Q14" s="57" t="str">
        <f t="shared" si="0"/>
        <v>NTE.V.0040_R0050C0030</v>
      </c>
      <c r="R14" s="57" t="str">
        <f t="shared" si="0"/>
        <v>NTE.V.0040_R0050C0040</v>
      </c>
      <c r="S14" s="57" t="str">
        <f t="shared" si="0"/>
        <v>NTE.V.0040_R0050C0050</v>
      </c>
      <c r="T14" s="58"/>
      <c r="U14" s="58"/>
      <c r="V14" s="58"/>
      <c r="W14" s="58"/>
      <c r="X14" s="58"/>
      <c r="Y14" s="57" t="s">
        <v>65</v>
      </c>
      <c r="Z14" s="57" t="s">
        <v>65</v>
      </c>
      <c r="AA14" s="57" t="s">
        <v>65</v>
      </c>
      <c r="AB14" s="57" t="s">
        <v>65</v>
      </c>
      <c r="AC14" s="57" t="s">
        <v>65</v>
      </c>
    </row>
    <row r="15" spans="1:29" ht="13.5" customHeight="1" x14ac:dyDescent="0.2">
      <c r="B15" s="42" t="s">
        <v>67</v>
      </c>
      <c r="C15" s="41" t="s">
        <v>42</v>
      </c>
      <c r="D15" s="62"/>
      <c r="E15" s="62"/>
      <c r="F15" s="62"/>
      <c r="G15" s="62"/>
      <c r="H15" s="62"/>
      <c r="I15" s="40"/>
      <c r="J15" s="40"/>
      <c r="K15" s="40"/>
      <c r="L15" s="53">
        <v>6</v>
      </c>
      <c r="M15" s="53"/>
      <c r="N15" s="53"/>
      <c r="O15" s="57" t="str">
        <f t="shared" si="0"/>
        <v>NTE.V.0040_R0060C0010</v>
      </c>
      <c r="P15" s="57" t="str">
        <f t="shared" si="0"/>
        <v>NTE.V.0040_R0060C0020</v>
      </c>
      <c r="Q15" s="57" t="str">
        <f t="shared" si="0"/>
        <v>NTE.V.0040_R0060C0030</v>
      </c>
      <c r="R15" s="57" t="str">
        <f t="shared" si="0"/>
        <v>NTE.V.0040_R0060C0040</v>
      </c>
      <c r="S15" s="57" t="str">
        <f t="shared" si="0"/>
        <v>NTE.V.0040_R0060C0050</v>
      </c>
      <c r="T15" s="58"/>
      <c r="U15" s="58"/>
      <c r="V15" s="58"/>
      <c r="W15" s="58"/>
      <c r="X15" s="58"/>
      <c r="Y15" s="57" t="s">
        <v>65</v>
      </c>
      <c r="Z15" s="57" t="s">
        <v>65</v>
      </c>
      <c r="AA15" s="57" t="s">
        <v>65</v>
      </c>
      <c r="AB15" s="57" t="s">
        <v>65</v>
      </c>
      <c r="AC15" s="57" t="s">
        <v>65</v>
      </c>
    </row>
    <row r="16" spans="1:29" ht="13.5" customHeight="1" x14ac:dyDescent="0.2">
      <c r="B16" s="42" t="s">
        <v>68</v>
      </c>
      <c r="C16" s="41" t="s">
        <v>44</v>
      </c>
      <c r="D16" s="62"/>
      <c r="E16" s="62"/>
      <c r="F16" s="62"/>
      <c r="G16" s="62"/>
      <c r="H16" s="62"/>
      <c r="I16" s="40"/>
      <c r="J16" s="40"/>
      <c r="K16" s="40"/>
      <c r="L16" s="53">
        <v>7</v>
      </c>
      <c r="M16" s="53"/>
      <c r="N16" s="53"/>
      <c r="O16" s="57" t="str">
        <f t="shared" si="0"/>
        <v>NTE.V.0040_R0070C0010</v>
      </c>
      <c r="P16" s="57" t="str">
        <f t="shared" si="0"/>
        <v>NTE.V.0040_R0070C0020</v>
      </c>
      <c r="Q16" s="57" t="str">
        <f t="shared" si="0"/>
        <v>NTE.V.0040_R0070C0030</v>
      </c>
      <c r="R16" s="57" t="str">
        <f t="shared" si="0"/>
        <v>NTE.V.0040_R0070C0040</v>
      </c>
      <c r="S16" s="57" t="str">
        <f t="shared" si="0"/>
        <v>NTE.V.0040_R0070C0050</v>
      </c>
      <c r="T16" s="58"/>
      <c r="U16" s="58"/>
      <c r="V16" s="58"/>
      <c r="W16" s="58"/>
      <c r="X16" s="58"/>
      <c r="Y16" s="57" t="s">
        <v>65</v>
      </c>
      <c r="Z16" s="57" t="s">
        <v>65</v>
      </c>
      <c r="AA16" s="57" t="s">
        <v>65</v>
      </c>
      <c r="AB16" s="57" t="s">
        <v>65</v>
      </c>
      <c r="AC16" s="57" t="s">
        <v>65</v>
      </c>
    </row>
    <row r="17" spans="2:29" ht="13.5" customHeight="1" x14ac:dyDescent="0.2">
      <c r="B17" s="42" t="s">
        <v>108</v>
      </c>
      <c r="C17" s="41" t="s">
        <v>46</v>
      </c>
      <c r="D17" s="62"/>
      <c r="E17" s="62"/>
      <c r="F17" s="62"/>
      <c r="G17" s="62"/>
      <c r="H17" s="62"/>
      <c r="L17" s="53">
        <v>8</v>
      </c>
      <c r="M17" s="53"/>
      <c r="N17" s="53"/>
      <c r="O17" s="57" t="str">
        <f t="shared" si="0"/>
        <v>NTE.V.0040_R0080C0010</v>
      </c>
      <c r="P17" s="57" t="str">
        <f t="shared" si="0"/>
        <v>NTE.V.0040_R0080C0020</v>
      </c>
      <c r="Q17" s="57" t="str">
        <f t="shared" si="0"/>
        <v>NTE.V.0040_R0080C0030</v>
      </c>
      <c r="R17" s="57" t="str">
        <f t="shared" si="0"/>
        <v>NTE.V.0040_R0080C0040</v>
      </c>
      <c r="S17" s="57" t="str">
        <f t="shared" si="0"/>
        <v>NTE.V.0040_R0080C0050</v>
      </c>
      <c r="T17" s="58"/>
      <c r="U17" s="58"/>
      <c r="V17" s="58"/>
      <c r="W17" s="58"/>
      <c r="X17" s="58"/>
      <c r="Y17" s="57" t="s">
        <v>65</v>
      </c>
      <c r="Z17" s="57" t="s">
        <v>65</v>
      </c>
      <c r="AA17" s="57" t="s">
        <v>65</v>
      </c>
      <c r="AB17" s="57" t="s">
        <v>65</v>
      </c>
      <c r="AC17" s="57" t="s">
        <v>65</v>
      </c>
    </row>
    <row r="18" spans="2:29" ht="13.5" customHeight="1" x14ac:dyDescent="0.2">
      <c r="B18" s="42" t="s">
        <v>109</v>
      </c>
      <c r="C18" s="41" t="s">
        <v>48</v>
      </c>
      <c r="D18" s="62"/>
      <c r="E18" s="62"/>
      <c r="F18" s="62"/>
      <c r="G18" s="62"/>
      <c r="H18" s="62"/>
      <c r="L18" s="53">
        <v>9</v>
      </c>
      <c r="M18" s="53"/>
      <c r="N18" s="53"/>
      <c r="O18" s="57" t="str">
        <f t="shared" si="0"/>
        <v>NTE.V.0040_R0090C0010</v>
      </c>
      <c r="P18" s="57" t="str">
        <f t="shared" si="0"/>
        <v>NTE.V.0040_R0090C0020</v>
      </c>
      <c r="Q18" s="57" t="str">
        <f t="shared" si="0"/>
        <v>NTE.V.0040_R0090C0030</v>
      </c>
      <c r="R18" s="57" t="str">
        <f t="shared" si="0"/>
        <v>NTE.V.0040_R0090C0040</v>
      </c>
      <c r="S18" s="57" t="str">
        <f t="shared" si="0"/>
        <v>NTE.V.0040_R0090C0050</v>
      </c>
      <c r="T18" s="58"/>
      <c r="U18" s="58"/>
      <c r="V18" s="58"/>
      <c r="W18" s="58"/>
      <c r="X18" s="58"/>
      <c r="Y18" s="57" t="s">
        <v>65</v>
      </c>
      <c r="Z18" s="57" t="s">
        <v>65</v>
      </c>
      <c r="AA18" s="57" t="s">
        <v>65</v>
      </c>
      <c r="AB18" s="57" t="s">
        <v>65</v>
      </c>
      <c r="AC18" s="57" t="s">
        <v>65</v>
      </c>
    </row>
    <row r="19" spans="2:29" ht="13.5" customHeight="1" x14ac:dyDescent="0.2">
      <c r="B19" s="42" t="s">
        <v>110</v>
      </c>
      <c r="C19" s="41" t="s">
        <v>51</v>
      </c>
      <c r="D19" s="62"/>
      <c r="E19" s="62"/>
      <c r="F19" s="62"/>
      <c r="G19" s="62"/>
      <c r="H19" s="62"/>
      <c r="L19" s="53">
        <v>10</v>
      </c>
      <c r="M19" s="53"/>
      <c r="N19" s="53"/>
      <c r="O19" s="57" t="str">
        <f t="shared" si="0"/>
        <v>NTE.V.0040_R0100C0010</v>
      </c>
      <c r="P19" s="57" t="str">
        <f t="shared" si="0"/>
        <v>NTE.V.0040_R0100C0020</v>
      </c>
      <c r="Q19" s="57" t="str">
        <f t="shared" si="0"/>
        <v>NTE.V.0040_R0100C0030</v>
      </c>
      <c r="R19" s="57" t="str">
        <f t="shared" si="0"/>
        <v>NTE.V.0040_R0100C0040</v>
      </c>
      <c r="S19" s="57" t="str">
        <f t="shared" si="0"/>
        <v>NTE.V.0040_R0100C0050</v>
      </c>
      <c r="T19" s="58"/>
      <c r="U19" s="58"/>
      <c r="V19" s="58"/>
      <c r="W19" s="58"/>
      <c r="X19" s="58"/>
      <c r="Y19" s="57" t="s">
        <v>65</v>
      </c>
      <c r="Z19" s="57" t="s">
        <v>65</v>
      </c>
      <c r="AA19" s="57" t="s">
        <v>65</v>
      </c>
      <c r="AB19" s="57" t="s">
        <v>65</v>
      </c>
      <c r="AC19" s="57" t="s">
        <v>65</v>
      </c>
    </row>
    <row r="20" spans="2:29" ht="13.5" customHeight="1" x14ac:dyDescent="0.2">
      <c r="B20" s="42" t="s">
        <v>111</v>
      </c>
      <c r="C20" s="41" t="s">
        <v>80</v>
      </c>
      <c r="D20" s="62"/>
      <c r="E20" s="62"/>
      <c r="F20" s="62"/>
      <c r="G20" s="62"/>
      <c r="H20" s="62"/>
      <c r="L20" s="53">
        <v>11</v>
      </c>
      <c r="M20" s="53"/>
      <c r="N20" s="53"/>
      <c r="O20" s="57" t="str">
        <f t="shared" si="0"/>
        <v>NTE.V.0040_R0110C0010</v>
      </c>
      <c r="P20" s="57" t="str">
        <f t="shared" si="0"/>
        <v>NTE.V.0040_R0110C0020</v>
      </c>
      <c r="Q20" s="57" t="str">
        <f t="shared" si="0"/>
        <v>NTE.V.0040_R0110C0030</v>
      </c>
      <c r="R20" s="57" t="str">
        <f t="shared" si="0"/>
        <v>NTE.V.0040_R0110C0040</v>
      </c>
      <c r="S20" s="57" t="str">
        <f t="shared" si="0"/>
        <v>NTE.V.0040_R0110C0050</v>
      </c>
      <c r="T20" s="58"/>
      <c r="U20" s="58"/>
      <c r="V20" s="58"/>
      <c r="W20" s="58"/>
      <c r="X20" s="58"/>
      <c r="Y20" s="57" t="s">
        <v>65</v>
      </c>
      <c r="Z20" s="57" t="s">
        <v>65</v>
      </c>
      <c r="AA20" s="57" t="s">
        <v>65</v>
      </c>
      <c r="AB20" s="57" t="s">
        <v>65</v>
      </c>
      <c r="AC20" s="57" t="s">
        <v>65</v>
      </c>
    </row>
    <row r="21" spans="2:29" ht="13.5" customHeight="1" x14ac:dyDescent="0.2">
      <c r="B21" s="42" t="s">
        <v>112</v>
      </c>
      <c r="C21" s="41" t="s">
        <v>82</v>
      </c>
      <c r="D21" s="62"/>
      <c r="E21" s="62"/>
      <c r="F21" s="62"/>
      <c r="G21" s="62"/>
      <c r="H21" s="62"/>
      <c r="L21" s="53">
        <v>12</v>
      </c>
      <c r="M21" s="53"/>
      <c r="N21" s="53"/>
      <c r="O21" s="57" t="str">
        <f t="shared" si="0"/>
        <v>NTE.V.0040_R0120C0010</v>
      </c>
      <c r="P21" s="57" t="str">
        <f t="shared" si="0"/>
        <v>NTE.V.0040_R0120C0020</v>
      </c>
      <c r="Q21" s="57" t="str">
        <f t="shared" si="0"/>
        <v>NTE.V.0040_R0120C0030</v>
      </c>
      <c r="R21" s="57" t="str">
        <f t="shared" si="0"/>
        <v>NTE.V.0040_R0120C0040</v>
      </c>
      <c r="S21" s="57" t="str">
        <f t="shared" si="0"/>
        <v>NTE.V.0040_R0120C0050</v>
      </c>
      <c r="T21" s="58"/>
      <c r="U21" s="58"/>
      <c r="V21" s="58"/>
      <c r="W21" s="58"/>
      <c r="X21" s="58"/>
      <c r="Y21" s="57" t="s">
        <v>65</v>
      </c>
      <c r="Z21" s="57" t="s">
        <v>65</v>
      </c>
      <c r="AA21" s="57" t="s">
        <v>65</v>
      </c>
      <c r="AB21" s="57" t="s">
        <v>65</v>
      </c>
      <c r="AC21" s="57" t="s">
        <v>65</v>
      </c>
    </row>
    <row r="22" spans="2:29" ht="13.5" customHeight="1" x14ac:dyDescent="0.2">
      <c r="B22" s="42" t="s">
        <v>113</v>
      </c>
      <c r="C22" s="41" t="s">
        <v>84</v>
      </c>
      <c r="D22" s="62"/>
      <c r="E22" s="62"/>
      <c r="F22" s="62"/>
      <c r="G22" s="62"/>
      <c r="H22" s="62"/>
      <c r="L22" s="53">
        <v>13</v>
      </c>
      <c r="M22" s="53"/>
      <c r="N22" s="53"/>
      <c r="O22" s="57" t="str">
        <f t="shared" si="0"/>
        <v>NTE.V.0040_R0130C0010</v>
      </c>
      <c r="P22" s="57" t="str">
        <f t="shared" si="0"/>
        <v>NTE.V.0040_R0130C0020</v>
      </c>
      <c r="Q22" s="57" t="str">
        <f t="shared" si="0"/>
        <v>NTE.V.0040_R0130C0030</v>
      </c>
      <c r="R22" s="57" t="str">
        <f t="shared" si="0"/>
        <v>NTE.V.0040_R0130C0040</v>
      </c>
      <c r="S22" s="57" t="str">
        <f t="shared" si="0"/>
        <v>NTE.V.0040_R0130C0050</v>
      </c>
      <c r="T22" s="58"/>
      <c r="U22" s="58"/>
      <c r="V22" s="58"/>
      <c r="W22" s="58"/>
      <c r="X22" s="58"/>
      <c r="Y22" s="57" t="s">
        <v>65</v>
      </c>
      <c r="Z22" s="57" t="s">
        <v>65</v>
      </c>
      <c r="AA22" s="57" t="s">
        <v>65</v>
      </c>
      <c r="AB22" s="57" t="s">
        <v>65</v>
      </c>
      <c r="AC22" s="57" t="s">
        <v>65</v>
      </c>
    </row>
    <row r="23" spans="2:29" ht="13.5" customHeight="1" x14ac:dyDescent="0.2">
      <c r="B23" s="42" t="s">
        <v>114</v>
      </c>
      <c r="C23" s="41" t="s">
        <v>86</v>
      </c>
      <c r="D23" s="62"/>
      <c r="E23" s="62"/>
      <c r="F23" s="62"/>
      <c r="G23" s="62"/>
      <c r="H23" s="62"/>
      <c r="L23" s="53">
        <v>14</v>
      </c>
      <c r="M23" s="53"/>
      <c r="N23" s="53"/>
      <c r="O23" s="57" t="str">
        <f t="shared" si="0"/>
        <v>NTE.V.0040_R0140C0010</v>
      </c>
      <c r="P23" s="57" t="str">
        <f t="shared" si="0"/>
        <v>NTE.V.0040_R0140C0020</v>
      </c>
      <c r="Q23" s="57" t="str">
        <f t="shared" si="0"/>
        <v>NTE.V.0040_R0140C0030</v>
      </c>
      <c r="R23" s="57" t="str">
        <f t="shared" si="0"/>
        <v>NTE.V.0040_R0140C0040</v>
      </c>
      <c r="S23" s="57" t="str">
        <f t="shared" si="0"/>
        <v>NTE.V.0040_R0140C0050</v>
      </c>
      <c r="T23" s="58"/>
      <c r="U23" s="58"/>
      <c r="V23" s="58"/>
      <c r="W23" s="58"/>
      <c r="X23" s="58"/>
      <c r="Y23" s="57" t="s">
        <v>65</v>
      </c>
      <c r="Z23" s="57" t="s">
        <v>65</v>
      </c>
      <c r="AA23" s="57" t="s">
        <v>65</v>
      </c>
      <c r="AB23" s="57" t="s">
        <v>65</v>
      </c>
      <c r="AC23" s="57" t="s">
        <v>65</v>
      </c>
    </row>
    <row r="24" spans="2:29" ht="13.5" customHeight="1" x14ac:dyDescent="0.2">
      <c r="B24" s="42" t="s">
        <v>115</v>
      </c>
      <c r="C24" s="41" t="s">
        <v>88</v>
      </c>
      <c r="D24" s="62"/>
      <c r="E24" s="62"/>
      <c r="F24" s="62"/>
      <c r="G24" s="62"/>
      <c r="H24" s="62"/>
      <c r="L24" s="53">
        <v>15</v>
      </c>
      <c r="M24" s="53"/>
      <c r="N24" s="53"/>
      <c r="O24" s="57" t="str">
        <f t="shared" si="0"/>
        <v>NTE.V.0040_R0150C0010</v>
      </c>
      <c r="P24" s="57" t="str">
        <f t="shared" si="0"/>
        <v>NTE.V.0040_R0150C0020</v>
      </c>
      <c r="Q24" s="57" t="str">
        <f t="shared" si="0"/>
        <v>NTE.V.0040_R0150C0030</v>
      </c>
      <c r="R24" s="57" t="str">
        <f t="shared" si="0"/>
        <v>NTE.V.0040_R0150C0040</v>
      </c>
      <c r="S24" s="57" t="str">
        <f t="shared" si="0"/>
        <v>NTE.V.0040_R0150C0050</v>
      </c>
      <c r="T24" s="58"/>
      <c r="U24" s="58"/>
      <c r="V24" s="58"/>
      <c r="W24" s="58"/>
      <c r="X24" s="58"/>
      <c r="Y24" s="57" t="s">
        <v>65</v>
      </c>
      <c r="Z24" s="57" t="s">
        <v>65</v>
      </c>
      <c r="AA24" s="57" t="s">
        <v>65</v>
      </c>
      <c r="AB24" s="57" t="s">
        <v>65</v>
      </c>
      <c r="AC24" s="57" t="s">
        <v>65</v>
      </c>
    </row>
    <row r="25" spans="2:29" ht="13.5" customHeight="1" x14ac:dyDescent="0.2">
      <c r="L25" s="53">
        <v>16</v>
      </c>
      <c r="M25" s="53"/>
      <c r="N25" s="53"/>
      <c r="O25" s="57"/>
      <c r="P25" s="57"/>
      <c r="Q25" s="57"/>
      <c r="R25" s="57"/>
      <c r="S25" s="57"/>
      <c r="T25" s="58"/>
      <c r="U25" s="58"/>
      <c r="V25" s="58"/>
      <c r="W25" s="58"/>
      <c r="X25" s="58"/>
    </row>
    <row r="26" spans="2:29" ht="13.5" customHeight="1" x14ac:dyDescent="0.2">
      <c r="L26" s="53">
        <v>17</v>
      </c>
      <c r="M26" s="53"/>
      <c r="N26" s="53"/>
      <c r="O26" s="57"/>
      <c r="P26" s="57"/>
      <c r="Q26" s="57"/>
      <c r="R26" s="57"/>
      <c r="S26" s="57"/>
      <c r="T26" s="58"/>
      <c r="U26" s="58"/>
      <c r="V26" s="58"/>
      <c r="W26" s="58"/>
      <c r="X26" s="58"/>
    </row>
    <row r="27" spans="2:29" ht="13.5" customHeight="1" x14ac:dyDescent="0.2">
      <c r="L27" s="53">
        <v>18</v>
      </c>
      <c r="M27" s="53"/>
      <c r="N27" s="53"/>
      <c r="O27" s="57"/>
      <c r="P27" s="57"/>
      <c r="Q27" s="57"/>
      <c r="R27" s="57"/>
      <c r="S27" s="57"/>
      <c r="T27" s="58"/>
      <c r="U27" s="58"/>
      <c r="V27" s="58"/>
      <c r="W27" s="58"/>
      <c r="X27" s="58"/>
    </row>
    <row r="28" spans="2:29" ht="31" customHeight="1" x14ac:dyDescent="0.2">
      <c r="B28" s="40" t="s">
        <v>116</v>
      </c>
      <c r="C28" s="40"/>
      <c r="D28" s="56" t="s">
        <v>100</v>
      </c>
      <c r="E28" s="56" t="s">
        <v>101</v>
      </c>
      <c r="F28" s="56" t="s">
        <v>102</v>
      </c>
      <c r="G28" s="56" t="s">
        <v>103</v>
      </c>
      <c r="H28" s="56" t="s">
        <v>104</v>
      </c>
      <c r="L28" s="53">
        <v>19</v>
      </c>
      <c r="M28" s="53"/>
      <c r="N28" s="53"/>
      <c r="O28" s="57"/>
      <c r="P28" s="57"/>
      <c r="Q28" s="57"/>
      <c r="R28" s="57"/>
      <c r="S28" s="57"/>
      <c r="T28" s="58"/>
      <c r="U28" s="58"/>
      <c r="V28" s="58"/>
      <c r="W28" s="58"/>
      <c r="X28" s="58"/>
    </row>
    <row r="29" spans="2:29" ht="13.5" customHeight="1" x14ac:dyDescent="0.2">
      <c r="B29" s="40"/>
      <c r="C29" s="40"/>
      <c r="D29" s="41" t="s">
        <v>28</v>
      </c>
      <c r="E29" s="41" t="s">
        <v>59</v>
      </c>
      <c r="F29" s="41" t="s">
        <v>60</v>
      </c>
      <c r="G29" s="41" t="s">
        <v>61</v>
      </c>
      <c r="H29" s="41" t="s">
        <v>62</v>
      </c>
      <c r="L29" s="53">
        <v>20</v>
      </c>
      <c r="M29" s="53"/>
      <c r="N29" s="53"/>
      <c r="O29" s="57"/>
      <c r="P29" s="57"/>
      <c r="Q29" s="57"/>
      <c r="R29" s="57"/>
      <c r="S29" s="57"/>
      <c r="T29" s="58"/>
      <c r="U29" s="58"/>
      <c r="V29" s="58"/>
      <c r="W29" s="58"/>
      <c r="X29" s="58"/>
    </row>
    <row r="30" spans="2:29" ht="13.5" customHeight="1" x14ac:dyDescent="0.2">
      <c r="B30" s="42" t="s">
        <v>117</v>
      </c>
      <c r="C30" s="41" t="s">
        <v>90</v>
      </c>
      <c r="D30" s="62"/>
      <c r="E30" s="62"/>
      <c r="F30" s="62"/>
      <c r="G30" s="62"/>
      <c r="H30" s="62"/>
      <c r="L30" s="53">
        <v>21</v>
      </c>
      <c r="M30" s="53"/>
      <c r="N30" s="53"/>
      <c r="O30" s="57" t="str">
        <f t="shared" si="0"/>
        <v>NTE.V.0040_R0160C0010</v>
      </c>
      <c r="P30" s="57" t="str">
        <f t="shared" si="0"/>
        <v>NTE.V.0040_R0160C0020</v>
      </c>
      <c r="Q30" s="57" t="str">
        <f t="shared" si="0"/>
        <v>NTE.V.0040_R0160C0030</v>
      </c>
      <c r="R30" s="57" t="str">
        <f t="shared" si="0"/>
        <v>NTE.V.0040_R0160C0040</v>
      </c>
      <c r="S30" s="57" t="str">
        <f t="shared" si="0"/>
        <v>NTE.V.0040_R0160C0050</v>
      </c>
      <c r="T30" s="58"/>
      <c r="U30" s="58"/>
      <c r="V30" s="58"/>
      <c r="W30" s="58"/>
      <c r="X30" s="58"/>
      <c r="Y30" s="57" t="s">
        <v>65</v>
      </c>
      <c r="Z30" s="57" t="s">
        <v>65</v>
      </c>
      <c r="AA30" s="57" t="s">
        <v>65</v>
      </c>
      <c r="AB30" s="57" t="s">
        <v>65</v>
      </c>
      <c r="AC30" s="57" t="s">
        <v>65</v>
      </c>
    </row>
    <row r="31" spans="2:29" ht="13.5" customHeight="1" x14ac:dyDescent="0.2">
      <c r="B31" s="42" t="s">
        <v>118</v>
      </c>
      <c r="C31" s="41" t="s">
        <v>92</v>
      </c>
      <c r="D31" s="62"/>
      <c r="E31" s="62"/>
      <c r="F31" s="62"/>
      <c r="G31" s="62"/>
      <c r="H31" s="62"/>
      <c r="L31" s="53">
        <v>22</v>
      </c>
      <c r="M31" s="53"/>
      <c r="N31" s="53"/>
      <c r="O31" s="57" t="str">
        <f t="shared" si="0"/>
        <v>NTE.V.0040_R0170C0010</v>
      </c>
      <c r="P31" s="57" t="str">
        <f t="shared" si="0"/>
        <v>NTE.V.0040_R0170C0020</v>
      </c>
      <c r="Q31" s="57" t="str">
        <f t="shared" si="0"/>
        <v>NTE.V.0040_R0170C0030</v>
      </c>
      <c r="R31" s="57" t="str">
        <f t="shared" si="0"/>
        <v>NTE.V.0040_R0170C0040</v>
      </c>
      <c r="S31" s="57" t="str">
        <f t="shared" si="0"/>
        <v>NTE.V.0040_R0170C0050</v>
      </c>
      <c r="T31" s="58"/>
      <c r="U31" s="58"/>
      <c r="V31" s="58"/>
      <c r="W31" s="58"/>
      <c r="X31" s="58"/>
      <c r="Y31" s="57" t="s">
        <v>65</v>
      </c>
      <c r="Z31" s="57" t="s">
        <v>65</v>
      </c>
      <c r="AA31" s="57" t="s">
        <v>65</v>
      </c>
      <c r="AB31" s="57" t="s">
        <v>65</v>
      </c>
      <c r="AC31" s="57" t="s">
        <v>65</v>
      </c>
    </row>
    <row r="32" spans="2:29" ht="13.5" customHeight="1" x14ac:dyDescent="0.2">
      <c r="B32" s="42" t="s">
        <v>119</v>
      </c>
      <c r="C32" s="41" t="s">
        <v>93</v>
      </c>
      <c r="D32" s="62"/>
      <c r="E32" s="62"/>
      <c r="F32" s="62"/>
      <c r="G32" s="62"/>
      <c r="H32" s="62"/>
      <c r="L32" s="53">
        <v>23</v>
      </c>
      <c r="M32" s="53"/>
      <c r="N32" s="53"/>
      <c r="O32" s="57" t="str">
        <f t="shared" si="0"/>
        <v>NTE.V.0040_R0180C0010</v>
      </c>
      <c r="P32" s="57" t="str">
        <f t="shared" si="0"/>
        <v>NTE.V.0040_R0180C0020</v>
      </c>
      <c r="Q32" s="57" t="str">
        <f t="shared" si="0"/>
        <v>NTE.V.0040_R0180C0030</v>
      </c>
      <c r="R32" s="57" t="str">
        <f t="shared" si="0"/>
        <v>NTE.V.0040_R0180C0040</v>
      </c>
      <c r="S32" s="57" t="str">
        <f t="shared" si="0"/>
        <v>NTE.V.0040_R0180C0050</v>
      </c>
      <c r="T32" s="58"/>
      <c r="U32" s="58"/>
      <c r="V32" s="58"/>
      <c r="W32" s="58"/>
      <c r="X32" s="58"/>
      <c r="Y32" s="57" t="s">
        <v>65</v>
      </c>
      <c r="Z32" s="57" t="s">
        <v>65</v>
      </c>
      <c r="AA32" s="57" t="s">
        <v>65</v>
      </c>
      <c r="AB32" s="57" t="s">
        <v>65</v>
      </c>
      <c r="AC32" s="57" t="s">
        <v>65</v>
      </c>
    </row>
    <row r="33" spans="2:29" ht="13.5" customHeight="1" x14ac:dyDescent="0.2">
      <c r="B33" s="42" t="s">
        <v>120</v>
      </c>
      <c r="C33" s="41" t="s">
        <v>94</v>
      </c>
      <c r="D33" s="62"/>
      <c r="E33" s="62"/>
      <c r="F33" s="62"/>
      <c r="G33" s="62"/>
      <c r="H33" s="62"/>
      <c r="L33" s="53">
        <v>24</v>
      </c>
      <c r="M33" s="53"/>
      <c r="N33" s="53"/>
      <c r="O33" s="57" t="str">
        <f t="shared" si="0"/>
        <v>NTE.V.0040_R0190C0010</v>
      </c>
      <c r="P33" s="57" t="str">
        <f t="shared" si="0"/>
        <v>NTE.V.0040_R0190C0020</v>
      </c>
      <c r="Q33" s="57" t="str">
        <f t="shared" si="0"/>
        <v>NTE.V.0040_R0190C0030</v>
      </c>
      <c r="R33" s="57" t="str">
        <f t="shared" si="0"/>
        <v>NTE.V.0040_R0190C0040</v>
      </c>
      <c r="S33" s="57" t="str">
        <f t="shared" si="0"/>
        <v>NTE.V.0040_R0190C0050</v>
      </c>
      <c r="T33" s="58"/>
      <c r="U33" s="58"/>
      <c r="V33" s="58"/>
      <c r="W33" s="58"/>
      <c r="X33" s="58"/>
      <c r="Y33" s="57" t="s">
        <v>65</v>
      </c>
      <c r="Z33" s="57" t="s">
        <v>65</v>
      </c>
      <c r="AA33" s="57" t="s">
        <v>65</v>
      </c>
      <c r="AB33" s="57" t="s">
        <v>65</v>
      </c>
      <c r="AC33" s="57" t="s">
        <v>65</v>
      </c>
    </row>
    <row r="34" spans="2:29" ht="13.5" customHeight="1" x14ac:dyDescent="0.2">
      <c r="B34" s="42" t="s">
        <v>121</v>
      </c>
      <c r="C34" s="41" t="s">
        <v>95</v>
      </c>
      <c r="D34" s="62"/>
      <c r="E34" s="62"/>
      <c r="F34" s="62"/>
      <c r="G34" s="62"/>
      <c r="H34" s="62"/>
      <c r="L34" s="53">
        <v>25</v>
      </c>
      <c r="M34" s="53"/>
      <c r="N34" s="53"/>
      <c r="O34" s="57" t="str">
        <f t="shared" si="0"/>
        <v>NTE.V.0040_R0200C0010</v>
      </c>
      <c r="P34" s="57" t="str">
        <f t="shared" si="0"/>
        <v>NTE.V.0040_R0200C0020</v>
      </c>
      <c r="Q34" s="57" t="str">
        <f t="shared" si="0"/>
        <v>NTE.V.0040_R0200C0030</v>
      </c>
      <c r="R34" s="57" t="str">
        <f t="shared" si="0"/>
        <v>NTE.V.0040_R0200C0040</v>
      </c>
      <c r="S34" s="57" t="str">
        <f t="shared" si="0"/>
        <v>NTE.V.0040_R0200C0050</v>
      </c>
      <c r="T34" s="58"/>
      <c r="U34" s="58"/>
      <c r="V34" s="58"/>
      <c r="W34" s="58"/>
      <c r="X34" s="58"/>
      <c r="Y34" s="57" t="s">
        <v>65</v>
      </c>
      <c r="Z34" s="57" t="s">
        <v>65</v>
      </c>
      <c r="AA34" s="57" t="s">
        <v>65</v>
      </c>
      <c r="AB34" s="57" t="s">
        <v>65</v>
      </c>
      <c r="AC34" s="57" t="s">
        <v>65</v>
      </c>
    </row>
    <row r="35" spans="2:29" ht="13.5" customHeight="1" x14ac:dyDescent="0.2">
      <c r="B35" s="42" t="s">
        <v>122</v>
      </c>
      <c r="C35" s="41" t="s">
        <v>96</v>
      </c>
      <c r="D35" s="62"/>
      <c r="E35" s="62"/>
      <c r="F35" s="62"/>
      <c r="G35" s="62"/>
      <c r="H35" s="62"/>
      <c r="L35" s="53">
        <v>26</v>
      </c>
      <c r="M35" s="53"/>
      <c r="N35" s="53"/>
      <c r="O35" s="57" t="str">
        <f t="shared" si="0"/>
        <v>NTE.V.0040_R0210C0010</v>
      </c>
      <c r="P35" s="57" t="str">
        <f t="shared" si="0"/>
        <v>NTE.V.0040_R0210C0020</v>
      </c>
      <c r="Q35" s="57" t="str">
        <f t="shared" si="0"/>
        <v>NTE.V.0040_R0210C0030</v>
      </c>
      <c r="R35" s="57" t="str">
        <f t="shared" si="0"/>
        <v>NTE.V.0040_R0210C0040</v>
      </c>
      <c r="S35" s="57" t="str">
        <f t="shared" si="0"/>
        <v>NTE.V.0040_R0210C0050</v>
      </c>
      <c r="T35" s="58"/>
      <c r="U35" s="58"/>
      <c r="V35" s="58"/>
      <c r="W35" s="58"/>
      <c r="X35" s="58"/>
      <c r="Y35" s="57" t="s">
        <v>65</v>
      </c>
      <c r="Z35" s="57" t="s">
        <v>65</v>
      </c>
      <c r="AA35" s="57" t="s">
        <v>65</v>
      </c>
      <c r="AB35" s="57" t="s">
        <v>65</v>
      </c>
      <c r="AC35" s="57" t="s">
        <v>65</v>
      </c>
    </row>
    <row r="36" spans="2:29" ht="13.5" customHeight="1" x14ac:dyDescent="0.2">
      <c r="B36" s="42" t="s">
        <v>123</v>
      </c>
      <c r="C36" s="41" t="s">
        <v>97</v>
      </c>
      <c r="D36" s="62"/>
      <c r="E36" s="62"/>
      <c r="F36" s="62"/>
      <c r="G36" s="62"/>
      <c r="H36" s="62"/>
      <c r="L36" s="53">
        <v>27</v>
      </c>
      <c r="M36" s="53"/>
      <c r="N36" s="53"/>
      <c r="O36" s="57" t="str">
        <f t="shared" si="0"/>
        <v>NTE.V.0040_R0220C0010</v>
      </c>
      <c r="P36" s="57" t="str">
        <f t="shared" si="0"/>
        <v>NTE.V.0040_R0220C0020</v>
      </c>
      <c r="Q36" s="57" t="str">
        <f t="shared" si="0"/>
        <v>NTE.V.0040_R0220C0030</v>
      </c>
      <c r="R36" s="57" t="str">
        <f t="shared" si="0"/>
        <v>NTE.V.0040_R0220C0040</v>
      </c>
      <c r="S36" s="57" t="str">
        <f t="shared" si="0"/>
        <v>NTE.V.0040_R0220C0050</v>
      </c>
      <c r="T36" s="58"/>
      <c r="U36" s="58"/>
      <c r="V36" s="58"/>
      <c r="W36" s="58"/>
      <c r="X36" s="58"/>
      <c r="Y36" s="57" t="s">
        <v>65</v>
      </c>
      <c r="Z36" s="57" t="s">
        <v>65</v>
      </c>
      <c r="AA36" s="57" t="s">
        <v>65</v>
      </c>
      <c r="AB36" s="57" t="s">
        <v>65</v>
      </c>
      <c r="AC36" s="57" t="s">
        <v>65</v>
      </c>
    </row>
    <row r="37" spans="2:29" ht="13.5" customHeight="1" x14ac:dyDescent="0.2">
      <c r="B37" s="42" t="s">
        <v>124</v>
      </c>
      <c r="C37" s="41" t="s">
        <v>125</v>
      </c>
      <c r="D37" s="62"/>
      <c r="E37" s="62"/>
      <c r="F37" s="62"/>
      <c r="G37" s="62"/>
      <c r="H37" s="62"/>
      <c r="L37" s="53">
        <v>28</v>
      </c>
      <c r="M37" s="53"/>
      <c r="N37" s="53"/>
      <c r="O37" s="57" t="str">
        <f t="shared" si="0"/>
        <v>NTE.V.0040_R0230C0010</v>
      </c>
      <c r="P37" s="57" t="str">
        <f t="shared" si="0"/>
        <v>NTE.V.0040_R0230C0020</v>
      </c>
      <c r="Q37" s="57" t="str">
        <f t="shared" si="0"/>
        <v>NTE.V.0040_R0230C0030</v>
      </c>
      <c r="R37" s="57" t="str">
        <f t="shared" si="0"/>
        <v>NTE.V.0040_R0230C0040</v>
      </c>
      <c r="S37" s="57" t="str">
        <f t="shared" si="0"/>
        <v>NTE.V.0040_R0230C0050</v>
      </c>
      <c r="T37" s="58"/>
      <c r="U37" s="58"/>
      <c r="V37" s="58"/>
      <c r="W37" s="58"/>
      <c r="X37" s="58"/>
      <c r="Y37" s="57" t="s">
        <v>65</v>
      </c>
      <c r="Z37" s="57" t="s">
        <v>65</v>
      </c>
      <c r="AA37" s="57" t="s">
        <v>65</v>
      </c>
      <c r="AB37" s="57" t="s">
        <v>65</v>
      </c>
      <c r="AC37" s="57" t="s">
        <v>65</v>
      </c>
    </row>
    <row r="38" spans="2:29" ht="13.5" customHeight="1" x14ac:dyDescent="0.2">
      <c r="B38" s="42" t="s">
        <v>126</v>
      </c>
      <c r="C38" s="41" t="s">
        <v>127</v>
      </c>
      <c r="D38" s="62"/>
      <c r="E38" s="62"/>
      <c r="F38" s="62"/>
      <c r="G38" s="62"/>
      <c r="H38" s="62"/>
      <c r="L38" s="53">
        <v>29</v>
      </c>
      <c r="M38" s="53"/>
      <c r="N38" s="53"/>
      <c r="O38" s="57" t="str">
        <f t="shared" si="0"/>
        <v>NTE.V.0040_R0240C0010</v>
      </c>
      <c r="P38" s="57" t="str">
        <f t="shared" si="0"/>
        <v>NTE.V.0040_R0240C0020</v>
      </c>
      <c r="Q38" s="57" t="str">
        <f t="shared" si="0"/>
        <v>NTE.V.0040_R0240C0030</v>
      </c>
      <c r="R38" s="57" t="str">
        <f t="shared" si="0"/>
        <v>NTE.V.0040_R0240C0040</v>
      </c>
      <c r="S38" s="57" t="str">
        <f t="shared" si="0"/>
        <v>NTE.V.0040_R0240C0050</v>
      </c>
      <c r="T38" s="58"/>
      <c r="U38" s="58"/>
      <c r="V38" s="58"/>
      <c r="W38" s="58"/>
      <c r="X38" s="58"/>
      <c r="Y38" s="57" t="s">
        <v>65</v>
      </c>
      <c r="Z38" s="57" t="s">
        <v>65</v>
      </c>
      <c r="AA38" s="57" t="s">
        <v>65</v>
      </c>
      <c r="AB38" s="57" t="s">
        <v>65</v>
      </c>
      <c r="AC38" s="57" t="s">
        <v>65</v>
      </c>
    </row>
    <row r="39" spans="2:29" ht="13.5" customHeight="1" x14ac:dyDescent="0.2">
      <c r="B39" s="42" t="s">
        <v>128</v>
      </c>
      <c r="C39" s="41" t="s">
        <v>129</v>
      </c>
      <c r="D39" s="62"/>
      <c r="E39" s="62"/>
      <c r="F39" s="62"/>
      <c r="G39" s="62"/>
      <c r="H39" s="62"/>
      <c r="L39" s="53">
        <v>30</v>
      </c>
      <c r="M39" s="53"/>
      <c r="N39" s="53"/>
      <c r="O39" s="57" t="str">
        <f t="shared" si="0"/>
        <v>NTE.V.0040_R0250C0010</v>
      </c>
      <c r="P39" s="57" t="str">
        <f t="shared" si="0"/>
        <v>NTE.V.0040_R0250C0020</v>
      </c>
      <c r="Q39" s="57" t="str">
        <f t="shared" si="0"/>
        <v>NTE.V.0040_R0250C0030</v>
      </c>
      <c r="R39" s="57" t="str">
        <f t="shared" si="0"/>
        <v>NTE.V.0040_R0250C0040</v>
      </c>
      <c r="S39" s="57" t="str">
        <f t="shared" si="0"/>
        <v>NTE.V.0040_R0250C0050</v>
      </c>
      <c r="T39" s="58"/>
      <c r="U39" s="58"/>
      <c r="V39" s="58"/>
      <c r="W39" s="58"/>
      <c r="X39" s="58"/>
      <c r="Y39" s="57" t="s">
        <v>65</v>
      </c>
      <c r="Z39" s="57" t="s">
        <v>65</v>
      </c>
      <c r="AA39" s="57" t="s">
        <v>65</v>
      </c>
      <c r="AB39" s="57" t="s">
        <v>65</v>
      </c>
      <c r="AC39" s="57" t="s">
        <v>65</v>
      </c>
    </row>
    <row r="40" spans="2:29" ht="13.5" customHeight="1" x14ac:dyDescent="0.2">
      <c r="B40" s="42" t="s">
        <v>130</v>
      </c>
      <c r="C40" s="41" t="s">
        <v>131</v>
      </c>
      <c r="D40" s="62"/>
      <c r="E40" s="62"/>
      <c r="F40" s="62"/>
      <c r="G40" s="62"/>
      <c r="H40" s="62"/>
      <c r="L40" s="53">
        <v>31</v>
      </c>
      <c r="M40" s="53"/>
      <c r="N40" s="53"/>
      <c r="O40" s="57" t="str">
        <f t="shared" si="0"/>
        <v>NTE.V.0040_R0260C0010</v>
      </c>
      <c r="P40" s="57" t="str">
        <f t="shared" si="0"/>
        <v>NTE.V.0040_R0260C0020</v>
      </c>
      <c r="Q40" s="57" t="str">
        <f t="shared" si="0"/>
        <v>NTE.V.0040_R0260C0030</v>
      </c>
      <c r="R40" s="57" t="str">
        <f t="shared" si="0"/>
        <v>NTE.V.0040_R0260C0040</v>
      </c>
      <c r="S40" s="57" t="str">
        <f t="shared" si="0"/>
        <v>NTE.V.0040_R0260C0050</v>
      </c>
      <c r="T40" s="58"/>
      <c r="U40" s="58"/>
      <c r="V40" s="58"/>
      <c r="W40" s="58"/>
      <c r="X40" s="58"/>
      <c r="Y40" s="57" t="s">
        <v>65</v>
      </c>
      <c r="Z40" s="57" t="s">
        <v>65</v>
      </c>
      <c r="AA40" s="57" t="s">
        <v>65</v>
      </c>
      <c r="AB40" s="57" t="s">
        <v>65</v>
      </c>
      <c r="AC40" s="57" t="s">
        <v>65</v>
      </c>
    </row>
    <row r="41" spans="2:29" ht="13.5" customHeight="1" x14ac:dyDescent="0.2">
      <c r="L41" s="53">
        <v>32</v>
      </c>
      <c r="M41" s="53"/>
      <c r="N41" s="53"/>
      <c r="O41" s="57"/>
      <c r="P41" s="57"/>
      <c r="Q41" s="57"/>
      <c r="R41" s="57"/>
      <c r="S41" s="57"/>
      <c r="T41" s="58"/>
      <c r="U41" s="58"/>
      <c r="V41" s="58"/>
      <c r="W41" s="58"/>
      <c r="X41" s="58"/>
    </row>
    <row r="42" spans="2:29" ht="13.5" customHeight="1" x14ac:dyDescent="0.2">
      <c r="L42" s="53">
        <v>33</v>
      </c>
      <c r="M42" s="53"/>
      <c r="N42" s="53"/>
      <c r="O42" s="57"/>
      <c r="P42" s="57"/>
      <c r="Q42" s="57"/>
      <c r="R42" s="57"/>
      <c r="S42" s="57"/>
      <c r="T42" s="58"/>
      <c r="U42" s="58"/>
      <c r="V42" s="58"/>
      <c r="W42" s="58"/>
      <c r="X42" s="58"/>
    </row>
    <row r="43" spans="2:29" ht="13.5" customHeight="1" x14ac:dyDescent="0.2">
      <c r="L43" s="53">
        <v>34</v>
      </c>
      <c r="M43" s="53"/>
      <c r="N43" s="53"/>
      <c r="O43" s="57"/>
      <c r="P43" s="57"/>
      <c r="Q43" s="57"/>
      <c r="R43" s="57"/>
      <c r="S43" s="57"/>
      <c r="T43" s="58"/>
      <c r="U43" s="58"/>
      <c r="V43" s="58"/>
      <c r="W43" s="58"/>
      <c r="X43" s="58"/>
    </row>
    <row r="44" spans="2:29" ht="31.5" customHeight="1" x14ac:dyDescent="0.2">
      <c r="B44" s="64" t="s">
        <v>132</v>
      </c>
      <c r="C44" s="40"/>
      <c r="D44" s="56" t="s">
        <v>100</v>
      </c>
      <c r="E44" s="56" t="s">
        <v>101</v>
      </c>
      <c r="F44" s="56" t="s">
        <v>102</v>
      </c>
      <c r="G44" s="56" t="s">
        <v>103</v>
      </c>
      <c r="H44" s="56" t="s">
        <v>104</v>
      </c>
      <c r="L44" s="53">
        <v>35</v>
      </c>
      <c r="M44" s="53"/>
      <c r="N44" s="53"/>
      <c r="O44" s="57"/>
      <c r="P44" s="57"/>
      <c r="Q44" s="57"/>
      <c r="R44" s="57"/>
      <c r="S44" s="57"/>
      <c r="T44" s="58"/>
      <c r="U44" s="58"/>
      <c r="V44" s="58"/>
      <c r="W44" s="58"/>
      <c r="X44" s="58"/>
    </row>
    <row r="45" spans="2:29" ht="13.5" customHeight="1" x14ac:dyDescent="0.2">
      <c r="B45" s="40"/>
      <c r="C45" s="40"/>
      <c r="D45" s="41" t="s">
        <v>28</v>
      </c>
      <c r="E45" s="41" t="s">
        <v>59</v>
      </c>
      <c r="F45" s="41" t="s">
        <v>60</v>
      </c>
      <c r="G45" s="41" t="s">
        <v>61</v>
      </c>
      <c r="H45" s="41" t="s">
        <v>62</v>
      </c>
      <c r="L45" s="53">
        <v>36</v>
      </c>
      <c r="M45" s="53"/>
      <c r="N45" s="53"/>
      <c r="O45" s="57"/>
      <c r="P45" s="57"/>
      <c r="Q45" s="57"/>
      <c r="R45" s="57"/>
      <c r="S45" s="57"/>
      <c r="T45" s="58"/>
      <c r="U45" s="58"/>
      <c r="V45" s="58"/>
      <c r="W45" s="58"/>
      <c r="X45" s="58"/>
    </row>
    <row r="46" spans="2:29" ht="13.5" customHeight="1" x14ac:dyDescent="0.2">
      <c r="B46" s="42" t="s">
        <v>133</v>
      </c>
      <c r="C46" s="41" t="s">
        <v>134</v>
      </c>
      <c r="D46" s="62"/>
      <c r="E46" s="62"/>
      <c r="F46" s="62"/>
      <c r="G46" s="62"/>
      <c r="H46" s="62"/>
      <c r="L46" s="53">
        <v>37</v>
      </c>
      <c r="M46" s="53"/>
      <c r="N46" s="53"/>
      <c r="O46" s="57" t="str">
        <f t="shared" si="0"/>
        <v>NTE.V.0040_R0270C0010</v>
      </c>
      <c r="P46" s="57" t="str">
        <f t="shared" si="0"/>
        <v>NTE.V.0040_R0270C0020</v>
      </c>
      <c r="Q46" s="57" t="str">
        <f t="shared" si="0"/>
        <v>NTE.V.0040_R0270C0030</v>
      </c>
      <c r="R46" s="57" t="str">
        <f t="shared" si="0"/>
        <v>NTE.V.0040_R0270C0040</v>
      </c>
      <c r="S46" s="57" t="str">
        <f t="shared" si="0"/>
        <v>NTE.V.0040_R0270C0050</v>
      </c>
      <c r="T46" s="58"/>
      <c r="U46" s="58"/>
      <c r="V46" s="58"/>
      <c r="W46" s="58"/>
      <c r="X46" s="58"/>
      <c r="Y46" s="57" t="s">
        <v>65</v>
      </c>
      <c r="Z46" s="57" t="s">
        <v>65</v>
      </c>
      <c r="AA46" s="57" t="s">
        <v>65</v>
      </c>
      <c r="AB46" s="57" t="s">
        <v>65</v>
      </c>
      <c r="AC46" s="57" t="s">
        <v>65</v>
      </c>
    </row>
    <row r="47" spans="2:29" ht="13.5" customHeight="1" x14ac:dyDescent="0.2">
      <c r="B47" s="42" t="s">
        <v>135</v>
      </c>
      <c r="C47" s="41" t="s">
        <v>136</v>
      </c>
      <c r="D47" s="62"/>
      <c r="E47" s="62"/>
      <c r="F47" s="62"/>
      <c r="G47" s="62"/>
      <c r="H47" s="62"/>
      <c r="L47" s="53">
        <v>38</v>
      </c>
      <c r="M47" s="53"/>
      <c r="N47" s="53"/>
      <c r="O47" s="57" t="str">
        <f t="shared" si="0"/>
        <v>NTE.V.0040_R0280C0010</v>
      </c>
      <c r="P47" s="57" t="str">
        <f t="shared" si="0"/>
        <v>NTE.V.0040_R0280C0020</v>
      </c>
      <c r="Q47" s="57" t="str">
        <f t="shared" si="0"/>
        <v>NTE.V.0040_R0280C0030</v>
      </c>
      <c r="R47" s="57" t="str">
        <f t="shared" si="0"/>
        <v>NTE.V.0040_R0280C0040</v>
      </c>
      <c r="S47" s="57" t="str">
        <f t="shared" si="0"/>
        <v>NTE.V.0040_R0280C0050</v>
      </c>
      <c r="T47" s="58"/>
      <c r="U47" s="58"/>
      <c r="V47" s="58"/>
      <c r="W47" s="58"/>
      <c r="X47" s="58"/>
      <c r="Y47" s="57" t="s">
        <v>65</v>
      </c>
      <c r="Z47" s="57" t="s">
        <v>65</v>
      </c>
      <c r="AA47" s="57" t="s">
        <v>65</v>
      </c>
      <c r="AB47" s="57" t="s">
        <v>65</v>
      </c>
      <c r="AC47" s="57" t="s">
        <v>65</v>
      </c>
    </row>
    <row r="48" spans="2:29" ht="13.5" customHeight="1" x14ac:dyDescent="0.2">
      <c r="B48" s="42" t="s">
        <v>137</v>
      </c>
      <c r="C48" s="41" t="s">
        <v>138</v>
      </c>
      <c r="D48" s="62"/>
      <c r="E48" s="62"/>
      <c r="F48" s="62"/>
      <c r="G48" s="62"/>
      <c r="H48" s="62"/>
      <c r="L48" s="53">
        <v>39</v>
      </c>
      <c r="M48" s="53"/>
      <c r="N48" s="53"/>
      <c r="O48" s="57" t="str">
        <f t="shared" si="0"/>
        <v>NTE.V.0040_R0290C0010</v>
      </c>
      <c r="P48" s="57" t="str">
        <f t="shared" si="0"/>
        <v>NTE.V.0040_R0290C0020</v>
      </c>
      <c r="Q48" s="57" t="str">
        <f t="shared" si="0"/>
        <v>NTE.V.0040_R0290C0030</v>
      </c>
      <c r="R48" s="57" t="str">
        <f t="shared" si="0"/>
        <v>NTE.V.0040_R0290C0040</v>
      </c>
      <c r="S48" s="57" t="str">
        <f t="shared" si="0"/>
        <v>NTE.V.0040_R0290C0050</v>
      </c>
      <c r="T48" s="58"/>
      <c r="U48" s="58"/>
      <c r="V48" s="58"/>
      <c r="W48" s="58"/>
      <c r="X48" s="58"/>
      <c r="Y48" s="57" t="s">
        <v>65</v>
      </c>
      <c r="Z48" s="57" t="s">
        <v>65</v>
      </c>
      <c r="AA48" s="57" t="s">
        <v>65</v>
      </c>
      <c r="AB48" s="57" t="s">
        <v>65</v>
      </c>
      <c r="AC48" s="57" t="s">
        <v>65</v>
      </c>
    </row>
    <row r="49" spans="2:29" ht="13.5" customHeight="1" x14ac:dyDescent="0.2">
      <c r="B49" s="42" t="s">
        <v>119</v>
      </c>
      <c r="C49" s="41" t="s">
        <v>139</v>
      </c>
      <c r="D49" s="62"/>
      <c r="E49" s="62"/>
      <c r="F49" s="62"/>
      <c r="G49" s="62"/>
      <c r="H49" s="62"/>
      <c r="L49" s="53">
        <v>40</v>
      </c>
      <c r="M49" s="53"/>
      <c r="N49" s="53"/>
      <c r="O49" s="57" t="str">
        <f t="shared" si="0"/>
        <v>NTE.V.0040_R0300C0010</v>
      </c>
      <c r="P49" s="57" t="str">
        <f t="shared" si="0"/>
        <v>NTE.V.0040_R0300C0020</v>
      </c>
      <c r="Q49" s="57" t="str">
        <f t="shared" si="0"/>
        <v>NTE.V.0040_R0300C0030</v>
      </c>
      <c r="R49" s="57" t="str">
        <f t="shared" si="0"/>
        <v>NTE.V.0040_R0300C0040</v>
      </c>
      <c r="S49" s="57" t="str">
        <f t="shared" si="0"/>
        <v>NTE.V.0040_R0300C0050</v>
      </c>
      <c r="T49" s="58"/>
      <c r="U49" s="58"/>
      <c r="V49" s="58"/>
      <c r="W49" s="58"/>
      <c r="X49" s="58"/>
      <c r="Y49" s="57" t="s">
        <v>65</v>
      </c>
      <c r="Z49" s="57" t="s">
        <v>65</v>
      </c>
      <c r="AA49" s="57" t="s">
        <v>65</v>
      </c>
      <c r="AB49" s="57" t="s">
        <v>65</v>
      </c>
      <c r="AC49" s="57" t="s">
        <v>65</v>
      </c>
    </row>
    <row r="50" spans="2:29" ht="13.5" customHeight="1" x14ac:dyDescent="0.2">
      <c r="B50" s="42" t="s">
        <v>140</v>
      </c>
      <c r="C50" s="41" t="s">
        <v>141</v>
      </c>
      <c r="D50" s="62"/>
      <c r="E50" s="62"/>
      <c r="F50" s="62"/>
      <c r="G50" s="62"/>
      <c r="H50" s="62"/>
      <c r="L50" s="53">
        <v>41</v>
      </c>
      <c r="M50" s="53"/>
      <c r="N50" s="53"/>
      <c r="O50" s="57" t="str">
        <f t="shared" si="0"/>
        <v>NTE.V.0040_R0310C0010</v>
      </c>
      <c r="P50" s="57" t="str">
        <f t="shared" si="0"/>
        <v>NTE.V.0040_R0310C0020</v>
      </c>
      <c r="Q50" s="57" t="str">
        <f t="shared" si="0"/>
        <v>NTE.V.0040_R0310C0030</v>
      </c>
      <c r="R50" s="57" t="str">
        <f t="shared" si="0"/>
        <v>NTE.V.0040_R0310C0040</v>
      </c>
      <c r="S50" s="57" t="str">
        <f t="shared" si="0"/>
        <v>NTE.V.0040_R0310C0050</v>
      </c>
      <c r="T50" s="58"/>
      <c r="U50" s="58"/>
      <c r="V50" s="58"/>
      <c r="W50" s="58"/>
      <c r="X50" s="58"/>
      <c r="Y50" s="57" t="s">
        <v>65</v>
      </c>
      <c r="Z50" s="57" t="s">
        <v>65</v>
      </c>
      <c r="AA50" s="57" t="s">
        <v>65</v>
      </c>
      <c r="AB50" s="57" t="s">
        <v>65</v>
      </c>
      <c r="AC50" s="57" t="s">
        <v>65</v>
      </c>
    </row>
    <row r="51" spans="2:29" ht="13.5" customHeight="1" x14ac:dyDescent="0.2">
      <c r="B51" s="42" t="s">
        <v>142</v>
      </c>
      <c r="C51" s="41" t="s">
        <v>143</v>
      </c>
      <c r="D51" s="62"/>
      <c r="E51" s="62"/>
      <c r="F51" s="62"/>
      <c r="G51" s="62"/>
      <c r="H51" s="62"/>
      <c r="L51" s="53">
        <v>42</v>
      </c>
      <c r="M51" s="53"/>
      <c r="N51" s="53"/>
      <c r="O51" s="57" t="str">
        <f t="shared" si="0"/>
        <v>NTE.V.0040_R0320C0010</v>
      </c>
      <c r="P51" s="57" t="str">
        <f t="shared" si="0"/>
        <v>NTE.V.0040_R0320C0020</v>
      </c>
      <c r="Q51" s="57" t="str">
        <f t="shared" si="0"/>
        <v>NTE.V.0040_R0320C0030</v>
      </c>
      <c r="R51" s="57" t="str">
        <f t="shared" si="0"/>
        <v>NTE.V.0040_R0320C0040</v>
      </c>
      <c r="S51" s="57" t="str">
        <f t="shared" si="0"/>
        <v>NTE.V.0040_R0320C0050</v>
      </c>
      <c r="T51" s="58"/>
      <c r="U51" s="58"/>
      <c r="V51" s="58"/>
      <c r="W51" s="58"/>
      <c r="X51" s="58"/>
      <c r="Y51" s="57" t="s">
        <v>65</v>
      </c>
      <c r="Z51" s="57" t="s">
        <v>65</v>
      </c>
      <c r="AA51" s="57" t="s">
        <v>65</v>
      </c>
      <c r="AB51" s="57" t="s">
        <v>65</v>
      </c>
      <c r="AC51" s="57" t="s">
        <v>65</v>
      </c>
    </row>
    <row r="52" spans="2:29" ht="13.5" customHeight="1" x14ac:dyDescent="0.2">
      <c r="B52" s="42" t="s">
        <v>124</v>
      </c>
      <c r="C52" s="41" t="s">
        <v>144</v>
      </c>
      <c r="D52" s="62"/>
      <c r="E52" s="62"/>
      <c r="F52" s="62"/>
      <c r="G52" s="62"/>
      <c r="H52" s="62"/>
      <c r="L52" s="53">
        <v>43</v>
      </c>
      <c r="M52" s="53"/>
      <c r="N52" s="53"/>
      <c r="O52" s="57" t="str">
        <f t="shared" si="0"/>
        <v>NTE.V.0040_R0330C0010</v>
      </c>
      <c r="P52" s="57" t="str">
        <f t="shared" si="0"/>
        <v>NTE.V.0040_R0330C0020</v>
      </c>
      <c r="Q52" s="57" t="str">
        <f t="shared" si="0"/>
        <v>NTE.V.0040_R0330C0030</v>
      </c>
      <c r="R52" s="57" t="str">
        <f t="shared" si="0"/>
        <v>NTE.V.0040_R0330C0040</v>
      </c>
      <c r="S52" s="57" t="str">
        <f t="shared" si="0"/>
        <v>NTE.V.0040_R0330C0050</v>
      </c>
      <c r="T52" s="58"/>
      <c r="U52" s="58"/>
      <c r="V52" s="58"/>
      <c r="W52" s="58"/>
      <c r="X52" s="58"/>
      <c r="Y52" s="57" t="s">
        <v>65</v>
      </c>
      <c r="Z52" s="57" t="s">
        <v>65</v>
      </c>
      <c r="AA52" s="57" t="s">
        <v>65</v>
      </c>
      <c r="AB52" s="57" t="s">
        <v>65</v>
      </c>
      <c r="AC52" s="57" t="s">
        <v>65</v>
      </c>
    </row>
    <row r="53" spans="2:29" ht="13.5" customHeight="1" x14ac:dyDescent="0.2">
      <c r="B53" s="42" t="s">
        <v>145</v>
      </c>
      <c r="C53" s="41" t="s">
        <v>146</v>
      </c>
      <c r="D53" s="62"/>
      <c r="E53" s="62"/>
      <c r="F53" s="62"/>
      <c r="G53" s="62"/>
      <c r="H53" s="62"/>
      <c r="L53" s="53">
        <v>44</v>
      </c>
      <c r="M53" s="53"/>
      <c r="N53" s="53"/>
      <c r="O53" s="57" t="str">
        <f t="shared" si="0"/>
        <v>NTE.V.0040_R0340C0010</v>
      </c>
      <c r="P53" s="57" t="str">
        <f t="shared" si="0"/>
        <v>NTE.V.0040_R0340C0020</v>
      </c>
      <c r="Q53" s="57" t="str">
        <f t="shared" si="0"/>
        <v>NTE.V.0040_R0340C0030</v>
      </c>
      <c r="R53" s="57" t="str">
        <f t="shared" si="0"/>
        <v>NTE.V.0040_R0340C0040</v>
      </c>
      <c r="S53" s="57" t="str">
        <f t="shared" si="0"/>
        <v>NTE.V.0040_R0340C0050</v>
      </c>
      <c r="T53" s="58"/>
      <c r="U53" s="58"/>
      <c r="V53" s="58"/>
      <c r="W53" s="58"/>
      <c r="X53" s="58"/>
      <c r="Y53" s="57" t="s">
        <v>65</v>
      </c>
      <c r="Z53" s="57" t="s">
        <v>65</v>
      </c>
      <c r="AA53" s="57" t="s">
        <v>65</v>
      </c>
      <c r="AB53" s="57" t="s">
        <v>65</v>
      </c>
      <c r="AC53" s="57" t="s">
        <v>65</v>
      </c>
    </row>
    <row r="54" spans="2:29" ht="13.5" customHeight="1" x14ac:dyDescent="0.2">
      <c r="B54" s="42" t="s">
        <v>128</v>
      </c>
      <c r="C54" s="41" t="s">
        <v>147</v>
      </c>
      <c r="D54" s="62"/>
      <c r="E54" s="62"/>
      <c r="F54" s="62"/>
      <c r="G54" s="62"/>
      <c r="H54" s="62"/>
      <c r="L54" s="53">
        <v>45</v>
      </c>
      <c r="M54" s="53"/>
      <c r="N54" s="53"/>
      <c r="O54" s="57" t="str">
        <f t="shared" si="0"/>
        <v>NTE.V.0040_R0350C0010</v>
      </c>
      <c r="P54" s="57" t="str">
        <f t="shared" si="0"/>
        <v>NTE.V.0040_R0350C0020</v>
      </c>
      <c r="Q54" s="57" t="str">
        <f t="shared" si="0"/>
        <v>NTE.V.0040_R0350C0030</v>
      </c>
      <c r="R54" s="57" t="str">
        <f t="shared" si="0"/>
        <v>NTE.V.0040_R0350C0040</v>
      </c>
      <c r="S54" s="57" t="str">
        <f t="shared" si="0"/>
        <v>NTE.V.0040_R0350C0050</v>
      </c>
      <c r="T54" s="58"/>
      <c r="U54" s="58"/>
      <c r="V54" s="58"/>
      <c r="W54" s="58"/>
      <c r="X54" s="58"/>
      <c r="Y54" s="57" t="s">
        <v>65</v>
      </c>
      <c r="Z54" s="57" t="s">
        <v>65</v>
      </c>
      <c r="AA54" s="57" t="s">
        <v>65</v>
      </c>
      <c r="AB54" s="57" t="s">
        <v>65</v>
      </c>
      <c r="AC54" s="57" t="s">
        <v>65</v>
      </c>
    </row>
    <row r="55" spans="2:29" ht="13.5" customHeight="1" x14ac:dyDescent="0.2">
      <c r="B55" s="42" t="s">
        <v>130</v>
      </c>
      <c r="C55" s="41" t="s">
        <v>148</v>
      </c>
      <c r="D55" s="62"/>
      <c r="E55" s="62"/>
      <c r="F55" s="62"/>
      <c r="G55" s="62"/>
      <c r="H55" s="62"/>
      <c r="L55" s="53">
        <v>46</v>
      </c>
      <c r="M55" s="53"/>
      <c r="N55" s="53"/>
      <c r="O55" s="57" t="str">
        <f t="shared" si="0"/>
        <v>NTE.V.0040_R0360C0010</v>
      </c>
      <c r="P55" s="57" t="str">
        <f t="shared" si="0"/>
        <v>NTE.V.0040_R0360C0020</v>
      </c>
      <c r="Q55" s="57" t="str">
        <f t="shared" si="0"/>
        <v>NTE.V.0040_R0360C0030</v>
      </c>
      <c r="R55" s="57" t="str">
        <f t="shared" si="0"/>
        <v>NTE.V.0040_R0360C0040</v>
      </c>
      <c r="S55" s="57" t="str">
        <f t="shared" si="0"/>
        <v>NTE.V.0040_R0360C0050</v>
      </c>
      <c r="T55" s="58"/>
      <c r="U55" s="58"/>
      <c r="V55" s="58"/>
      <c r="W55" s="58"/>
      <c r="X55" s="58"/>
      <c r="Y55" s="57" t="s">
        <v>65</v>
      </c>
      <c r="Z55" s="57" t="s">
        <v>65</v>
      </c>
      <c r="AA55" s="57" t="s">
        <v>65</v>
      </c>
      <c r="AB55" s="57" t="s">
        <v>65</v>
      </c>
      <c r="AC55" s="57" t="s">
        <v>65</v>
      </c>
    </row>
  </sheetData>
  <sheetProtection algorithmName="SHA-512" hashValue="iAGh9fZlgMPdIM3lWxQ33VS21kxqnsB+E8e68oR1hWXCnR5CCj303cjrgDRctyJTyD3/ZHM/tNj9BdcCc/017w==" saltValue="y3zK9tb/UET/LsiPrajr5A==" spinCount="100000" sheet="1" objects="1" scenarios="1" formatColumns="0" formatRows="0"/>
  <dataValidations count="2">
    <dataValidation type="decimal" allowBlank="1" showInputMessage="1" showErrorMessage="1" errorTitle="Percent" error="Please enter an decimal number." promptTitle="Percent" sqref="D10:H12" xr:uid="{27DD5397-3788-4FCD-BC73-1F0CC8B28471}">
      <formula1>-9999999999999</formula1>
      <formula2>9999999999999</formula2>
    </dataValidation>
    <dataValidation type="decimal" allowBlank="1" showInputMessage="1" showErrorMessage="1" errorTitle="Monetary" error="Please enter an decimal number." promptTitle="Monetary" sqref="D46:H55 D30:H40 D13:H24" xr:uid="{30EF708D-F0BA-4E89-A721-26AF5FD2D07B}">
      <formula1>-9999999999999</formula1>
      <formula2>9999999999999</formula2>
    </dataValidation>
  </dataValidations>
  <hyperlinks>
    <hyperlink ref="A1" location="ToC!$E$18" display="ToC" xr:uid="{0EB8EA0B-4F8A-4626-BDCC-250C6B6292EC}"/>
  </hyperlinks>
  <pageMargins left="0.7" right="0.7" top="0.78740157480314954" bottom="0.78740157480314954" header="0.3" footer="0.3"/>
  <pageSetup paperSize="9" orientation="portrait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DFF08-3A4A-410B-B47F-185398074297}">
  <sheetPr codeName="Sheet211">
    <tabColor rgb="FFFFFFFF"/>
  </sheetPr>
  <dimension ref="A1:V60"/>
  <sheetViews>
    <sheetView workbookViewId="0">
      <selection activeCell="E30" sqref="E30"/>
    </sheetView>
  </sheetViews>
  <sheetFormatPr defaultColWidth="8.54296875" defaultRowHeight="10" x14ac:dyDescent="0.2"/>
  <cols>
    <col min="1" max="1" width="7.54296875" style="35" customWidth="1"/>
    <col min="2" max="2" width="41.90625" style="35" customWidth="1"/>
    <col min="3" max="3" width="8.54296875" style="35" customWidth="1"/>
    <col min="4" max="7" width="11.54296875" style="35" customWidth="1"/>
    <col min="8" max="10" width="3.54296875" style="35" customWidth="1"/>
    <col min="11" max="13" width="4.90625" style="35" hidden="1" customWidth="1"/>
    <col min="14" max="14" width="14.453125" style="35" hidden="1" customWidth="1"/>
    <col min="15" max="16" width="10" style="35" hidden="1" customWidth="1"/>
    <col min="17" max="22" width="4.90625" style="35" hidden="1" customWidth="1"/>
    <col min="23" max="16384" width="8.54296875" style="35"/>
  </cols>
  <sheetData>
    <row r="1" spans="1:22" ht="12" x14ac:dyDescent="0.3">
      <c r="A1" s="52" t="s">
        <v>22</v>
      </c>
    </row>
    <row r="3" spans="1:22" ht="10.5" x14ac:dyDescent="0.25">
      <c r="A3" s="36" t="s">
        <v>218</v>
      </c>
      <c r="B3" s="36"/>
    </row>
    <row r="4" spans="1:22" ht="13" x14ac:dyDescent="0.3">
      <c r="A4" s="37" t="str">
        <f ca="1">IF(INDIRECT("ToC!Q3")="FR",$L$4,$M$4)</f>
        <v>PRIIPS - Données relatives au PRIIPs KID</v>
      </c>
      <c r="B4" s="37"/>
      <c r="L4" s="35" t="s">
        <v>219</v>
      </c>
      <c r="M4" s="35" t="s">
        <v>210</v>
      </c>
    </row>
    <row r="7" spans="1:22" ht="18.5" customHeight="1" x14ac:dyDescent="0.2">
      <c r="C7" s="59"/>
    </row>
    <row r="8" spans="1:22" ht="13.5" customHeight="1" x14ac:dyDescent="0.2">
      <c r="B8" s="40"/>
      <c r="C8" s="40"/>
      <c r="D8" s="41" t="s">
        <v>28</v>
      </c>
      <c r="H8" s="40"/>
      <c r="I8" s="40"/>
      <c r="J8" s="40"/>
    </row>
    <row r="9" spans="1:22" ht="13.5" customHeight="1" x14ac:dyDescent="0.2">
      <c r="B9" s="65" t="s">
        <v>150</v>
      </c>
      <c r="C9" s="41" t="s">
        <v>29</v>
      </c>
      <c r="D9" s="70"/>
      <c r="H9" s="40"/>
      <c r="I9" s="40"/>
      <c r="J9" s="40"/>
      <c r="K9" s="53">
        <v>1</v>
      </c>
      <c r="L9" s="53"/>
      <c r="M9" s="53"/>
      <c r="N9" s="57" t="str">
        <f>$A$3&amp;"_"&amp;$C9&amp;D$8</f>
        <v>NTE.V.0050_R0010C0010</v>
      </c>
      <c r="O9" s="57"/>
      <c r="P9" s="57"/>
      <c r="Q9" s="58"/>
      <c r="R9" s="58"/>
      <c r="S9" s="58"/>
      <c r="T9" s="57" t="s">
        <v>151</v>
      </c>
      <c r="U9" s="57"/>
      <c r="V9" s="57"/>
    </row>
    <row r="10" spans="1:22" ht="13.5" customHeight="1" x14ac:dyDescent="0.2">
      <c r="I10" s="40"/>
      <c r="J10" s="40"/>
      <c r="K10" s="53">
        <v>2</v>
      </c>
      <c r="L10" s="53"/>
      <c r="M10" s="53"/>
      <c r="N10" s="57"/>
      <c r="O10" s="57"/>
      <c r="P10" s="57"/>
      <c r="Q10" s="58"/>
      <c r="R10" s="58"/>
      <c r="S10" s="58"/>
      <c r="T10" s="57"/>
      <c r="U10" s="57"/>
      <c r="V10" s="57"/>
    </row>
    <row r="11" spans="1:22" ht="13.5" customHeight="1" x14ac:dyDescent="0.2">
      <c r="D11" s="56" t="s">
        <v>152</v>
      </c>
      <c r="E11" s="56" t="s">
        <v>153</v>
      </c>
      <c r="I11" s="40"/>
      <c r="J11" s="40"/>
      <c r="K11" s="53">
        <v>3</v>
      </c>
      <c r="L11" s="53"/>
      <c r="M11" s="53"/>
      <c r="N11" s="57"/>
      <c r="O11" s="57"/>
      <c r="P11" s="57"/>
      <c r="Q11" s="58"/>
      <c r="R11" s="58"/>
      <c r="S11" s="58"/>
      <c r="T11" s="57"/>
      <c r="U11" s="57"/>
      <c r="V11" s="57"/>
    </row>
    <row r="12" spans="1:22" ht="13.5" customHeight="1" x14ac:dyDescent="0.2">
      <c r="D12" s="41" t="s">
        <v>28</v>
      </c>
      <c r="E12" s="41" t="s">
        <v>59</v>
      </c>
      <c r="I12" s="40"/>
      <c r="J12" s="40"/>
      <c r="K12" s="53">
        <v>4</v>
      </c>
      <c r="L12" s="53"/>
      <c r="M12" s="53"/>
      <c r="N12" s="57"/>
      <c r="O12" s="57"/>
      <c r="P12" s="57"/>
      <c r="Q12" s="58"/>
      <c r="R12" s="58"/>
      <c r="S12" s="58"/>
      <c r="T12" s="57"/>
      <c r="U12" s="57"/>
      <c r="V12" s="57"/>
    </row>
    <row r="13" spans="1:22" ht="13.5" customHeight="1" x14ac:dyDescent="0.2">
      <c r="B13" s="42" t="s">
        <v>154</v>
      </c>
      <c r="C13" s="41" t="s">
        <v>31</v>
      </c>
      <c r="D13" s="48"/>
      <c r="E13" s="48"/>
      <c r="I13" s="40"/>
      <c r="J13" s="40"/>
      <c r="K13" s="53">
        <v>5</v>
      </c>
      <c r="L13" s="53"/>
      <c r="M13" s="53"/>
      <c r="N13" s="57" t="str">
        <f>$A$3&amp;"_"&amp;$C13&amp;D$8</f>
        <v>NTE.V.0050_R0020C0010</v>
      </c>
      <c r="O13" s="57" t="str">
        <f>$A$3&amp;"_"&amp;$C13&amp;E$12</f>
        <v>NTE.V.0050_R0020C0020</v>
      </c>
      <c r="P13" s="57"/>
      <c r="Q13" s="58"/>
      <c r="R13" s="58"/>
      <c r="S13" s="58"/>
      <c r="T13" s="57" t="s">
        <v>49</v>
      </c>
      <c r="U13" s="57" t="s">
        <v>49</v>
      </c>
      <c r="V13" s="57"/>
    </row>
    <row r="14" spans="1:22" ht="13.5" customHeight="1" x14ac:dyDescent="0.2">
      <c r="I14" s="40"/>
      <c r="J14" s="40"/>
      <c r="K14" s="53">
        <v>6</v>
      </c>
      <c r="L14" s="53"/>
      <c r="M14" s="53"/>
      <c r="N14" s="57"/>
      <c r="O14" s="57"/>
      <c r="P14" s="57"/>
      <c r="Q14" s="58"/>
      <c r="R14" s="58"/>
      <c r="S14" s="58"/>
      <c r="T14" s="57"/>
      <c r="U14" s="57"/>
      <c r="V14" s="57"/>
    </row>
    <row r="15" spans="1:22" ht="13.5" customHeight="1" x14ac:dyDescent="0.2">
      <c r="B15" s="40"/>
      <c r="C15" s="40"/>
      <c r="D15" s="41" t="s">
        <v>28</v>
      </c>
      <c r="I15" s="40"/>
      <c r="J15" s="40"/>
      <c r="K15" s="53">
        <v>7</v>
      </c>
      <c r="L15" s="53"/>
      <c r="M15" s="53"/>
      <c r="N15" s="57"/>
      <c r="O15" s="57"/>
      <c r="P15" s="57"/>
      <c r="Q15" s="58"/>
      <c r="R15" s="58"/>
      <c r="S15" s="58"/>
      <c r="T15" s="57"/>
      <c r="U15" s="57"/>
      <c r="V15" s="57"/>
    </row>
    <row r="16" spans="1:22" ht="13.5" customHeight="1" x14ac:dyDescent="0.2">
      <c r="B16" s="65" t="s">
        <v>155</v>
      </c>
      <c r="C16" s="41" t="s">
        <v>33</v>
      </c>
      <c r="D16" s="62"/>
      <c r="I16" s="40"/>
      <c r="J16" s="40"/>
      <c r="K16" s="53">
        <v>8</v>
      </c>
      <c r="L16" s="53"/>
      <c r="M16" s="53"/>
      <c r="N16" s="57" t="str">
        <f>$A$3&amp;"_"&amp;$C16&amp;D$15</f>
        <v>NTE.V.0050_R0030C0010</v>
      </c>
      <c r="O16" s="57"/>
      <c r="P16" s="57"/>
      <c r="Q16" s="58"/>
      <c r="R16" s="58"/>
      <c r="S16" s="58"/>
      <c r="T16" s="57" t="s">
        <v>65</v>
      </c>
      <c r="U16" s="57"/>
      <c r="V16" s="57"/>
    </row>
    <row r="17" spans="2:22" ht="13.5" customHeight="1" x14ac:dyDescent="0.2">
      <c r="I17" s="40"/>
      <c r="J17" s="40"/>
      <c r="K17" s="53">
        <v>9</v>
      </c>
      <c r="L17" s="53"/>
      <c r="M17" s="53"/>
      <c r="N17" s="57"/>
      <c r="O17" s="57"/>
      <c r="P17" s="57"/>
      <c r="Q17" s="58"/>
      <c r="R17" s="58"/>
      <c r="S17" s="58"/>
      <c r="T17" s="57"/>
      <c r="U17" s="57"/>
      <c r="V17" s="57"/>
    </row>
    <row r="18" spans="2:22" ht="48" customHeight="1" x14ac:dyDescent="0.2">
      <c r="B18" s="95" t="s">
        <v>156</v>
      </c>
      <c r="C18" s="95"/>
      <c r="D18" s="56" t="s">
        <v>79</v>
      </c>
      <c r="E18" s="56" t="s">
        <v>157</v>
      </c>
      <c r="F18" s="56" t="s">
        <v>89</v>
      </c>
      <c r="I18" s="40"/>
      <c r="J18" s="40"/>
      <c r="K18" s="53">
        <v>10</v>
      </c>
      <c r="L18" s="53"/>
      <c r="M18" s="53"/>
      <c r="N18" s="57"/>
      <c r="O18" s="57"/>
      <c r="P18" s="57"/>
      <c r="Q18" s="58"/>
      <c r="R18" s="58"/>
      <c r="S18" s="58"/>
      <c r="T18" s="57"/>
      <c r="U18" s="57"/>
      <c r="V18" s="57"/>
    </row>
    <row r="19" spans="2:22" ht="13.5" customHeight="1" x14ac:dyDescent="0.2">
      <c r="D19" s="41" t="s">
        <v>28</v>
      </c>
      <c r="E19" s="41" t="s">
        <v>59</v>
      </c>
      <c r="F19" s="41" t="s">
        <v>60</v>
      </c>
      <c r="I19" s="40"/>
      <c r="J19" s="40"/>
      <c r="K19" s="53">
        <v>11</v>
      </c>
      <c r="L19" s="53"/>
      <c r="M19" s="53"/>
      <c r="N19" s="57"/>
      <c r="O19" s="57"/>
      <c r="P19" s="57"/>
      <c r="Q19" s="58"/>
      <c r="R19" s="58"/>
      <c r="S19" s="58"/>
      <c r="T19" s="57"/>
      <c r="U19" s="57"/>
      <c r="V19" s="57"/>
    </row>
    <row r="20" spans="2:22" ht="13.5" customHeight="1" x14ac:dyDescent="0.2">
      <c r="B20" s="66" t="s">
        <v>158</v>
      </c>
      <c r="K20" s="53">
        <v>12</v>
      </c>
      <c r="L20" s="53"/>
      <c r="M20" s="53"/>
      <c r="N20" s="57"/>
      <c r="O20" s="57"/>
      <c r="P20" s="57"/>
      <c r="Q20" s="58"/>
      <c r="R20" s="58"/>
      <c r="S20" s="58"/>
      <c r="T20" s="57"/>
      <c r="U20" s="57"/>
      <c r="V20" s="57"/>
    </row>
    <row r="21" spans="2:22" ht="13.5" customHeight="1" x14ac:dyDescent="0.2">
      <c r="B21" s="65" t="s">
        <v>159</v>
      </c>
      <c r="C21" s="41" t="s">
        <v>36</v>
      </c>
      <c r="D21" s="62"/>
      <c r="E21" s="62"/>
      <c r="F21" s="62"/>
      <c r="K21" s="53">
        <v>13</v>
      </c>
      <c r="L21" s="53"/>
      <c r="M21" s="53"/>
      <c r="N21" s="57" t="str">
        <f>$A$3&amp;"_"&amp;$C21&amp;D$19</f>
        <v>NTE.V.0050_R0040C0010</v>
      </c>
      <c r="O21" s="57" t="str">
        <f t="shared" ref="O21:P22" si="0">$A$3&amp;"_"&amp;$C21&amp;E$19</f>
        <v>NTE.V.0050_R0040C0020</v>
      </c>
      <c r="P21" s="57" t="str">
        <f t="shared" si="0"/>
        <v>NTE.V.0050_R0040C0030</v>
      </c>
      <c r="Q21" s="58"/>
      <c r="R21" s="58"/>
      <c r="S21" s="58"/>
      <c r="T21" s="57" t="s">
        <v>65</v>
      </c>
      <c r="U21" s="57" t="s">
        <v>65</v>
      </c>
      <c r="V21" s="57" t="s">
        <v>65</v>
      </c>
    </row>
    <row r="22" spans="2:22" ht="13.5" customHeight="1" x14ac:dyDescent="0.2">
      <c r="B22" s="65" t="s">
        <v>160</v>
      </c>
      <c r="C22" s="41" t="s">
        <v>40</v>
      </c>
      <c r="D22" s="63"/>
      <c r="E22" s="63"/>
      <c r="F22" s="63"/>
      <c r="K22" s="53">
        <v>14</v>
      </c>
      <c r="L22" s="53"/>
      <c r="M22" s="53"/>
      <c r="N22" s="57" t="str">
        <f>$A$3&amp;"_"&amp;$C22&amp;D$19</f>
        <v>NTE.V.0050_R0050C0010</v>
      </c>
      <c r="O22" s="57" t="str">
        <f t="shared" si="0"/>
        <v>NTE.V.0050_R0050C0020</v>
      </c>
      <c r="P22" s="57" t="str">
        <f t="shared" si="0"/>
        <v>NTE.V.0050_R0050C0030</v>
      </c>
      <c r="Q22" s="58"/>
      <c r="R22" s="58"/>
      <c r="S22" s="58"/>
      <c r="T22" s="57" t="s">
        <v>71</v>
      </c>
      <c r="U22" s="57" t="s">
        <v>71</v>
      </c>
      <c r="V22" s="57" t="s">
        <v>71</v>
      </c>
    </row>
    <row r="23" spans="2:22" ht="13.5" customHeight="1" x14ac:dyDescent="0.2">
      <c r="B23" s="67"/>
      <c r="C23" s="67"/>
      <c r="D23" s="67"/>
      <c r="E23" s="67"/>
      <c r="F23" s="67"/>
      <c r="K23" s="53">
        <v>15</v>
      </c>
      <c r="L23" s="53"/>
      <c r="M23" s="53"/>
      <c r="N23" s="57"/>
      <c r="O23" s="57"/>
      <c r="P23" s="57"/>
      <c r="Q23" s="58"/>
      <c r="R23" s="58"/>
      <c r="S23" s="58"/>
      <c r="T23" s="57"/>
      <c r="U23" s="57"/>
      <c r="V23" s="57"/>
    </row>
    <row r="24" spans="2:22" ht="13.5" customHeight="1" x14ac:dyDescent="0.2">
      <c r="B24" s="66" t="s">
        <v>161</v>
      </c>
      <c r="K24" s="53">
        <v>16</v>
      </c>
      <c r="L24" s="53"/>
      <c r="M24" s="53"/>
      <c r="N24" s="57"/>
      <c r="O24" s="57"/>
      <c r="P24" s="57"/>
      <c r="Q24" s="58"/>
      <c r="R24" s="58"/>
      <c r="S24" s="58"/>
      <c r="T24" s="57"/>
      <c r="U24" s="57"/>
      <c r="V24" s="57"/>
    </row>
    <row r="25" spans="2:22" ht="13.5" customHeight="1" x14ac:dyDescent="0.2">
      <c r="B25" s="65" t="s">
        <v>159</v>
      </c>
      <c r="C25" s="41" t="s">
        <v>42</v>
      </c>
      <c r="D25" s="62"/>
      <c r="E25" s="62"/>
      <c r="F25" s="62"/>
      <c r="K25" s="53">
        <v>17</v>
      </c>
      <c r="L25" s="53"/>
      <c r="M25" s="53"/>
      <c r="N25" s="57" t="str">
        <f>$A$3&amp;"_"&amp;$C25&amp;D$19</f>
        <v>NTE.V.0050_R0060C0010</v>
      </c>
      <c r="O25" s="57" t="str">
        <f t="shared" ref="O25:P26" si="1">$A$3&amp;"_"&amp;$C25&amp;E$19</f>
        <v>NTE.V.0050_R0060C0020</v>
      </c>
      <c r="P25" s="57" t="str">
        <f t="shared" si="1"/>
        <v>NTE.V.0050_R0060C0030</v>
      </c>
      <c r="Q25" s="58"/>
      <c r="R25" s="58"/>
      <c r="S25" s="58"/>
      <c r="T25" s="57" t="s">
        <v>65</v>
      </c>
      <c r="U25" s="57" t="s">
        <v>65</v>
      </c>
      <c r="V25" s="57" t="s">
        <v>65</v>
      </c>
    </row>
    <row r="26" spans="2:22" ht="13.5" customHeight="1" x14ac:dyDescent="0.2">
      <c r="B26" s="65" t="s">
        <v>160</v>
      </c>
      <c r="C26" s="41" t="s">
        <v>44</v>
      </c>
      <c r="D26" s="63"/>
      <c r="E26" s="63"/>
      <c r="F26" s="63"/>
      <c r="K26" s="53">
        <v>18</v>
      </c>
      <c r="L26" s="53"/>
      <c r="M26" s="53"/>
      <c r="N26" s="57" t="str">
        <f>$A$3&amp;"_"&amp;$C26&amp;D$19</f>
        <v>NTE.V.0050_R0070C0010</v>
      </c>
      <c r="O26" s="57" t="str">
        <f t="shared" si="1"/>
        <v>NTE.V.0050_R0070C0020</v>
      </c>
      <c r="P26" s="57" t="str">
        <f t="shared" si="1"/>
        <v>NTE.V.0050_R0070C0030</v>
      </c>
      <c r="Q26" s="58"/>
      <c r="R26" s="58"/>
      <c r="S26" s="58"/>
      <c r="T26" s="57" t="s">
        <v>71</v>
      </c>
      <c r="U26" s="57" t="s">
        <v>71</v>
      </c>
      <c r="V26" s="57" t="s">
        <v>71</v>
      </c>
    </row>
    <row r="27" spans="2:22" ht="13.5" customHeight="1" x14ac:dyDescent="0.2">
      <c r="B27" s="67"/>
      <c r="C27" s="67"/>
      <c r="D27" s="67"/>
      <c r="E27" s="67"/>
      <c r="F27" s="67"/>
      <c r="K27" s="53">
        <v>19</v>
      </c>
      <c r="L27" s="53"/>
      <c r="M27" s="53"/>
      <c r="N27" s="57"/>
      <c r="O27" s="57"/>
      <c r="P27" s="57"/>
      <c r="Q27" s="58"/>
      <c r="R27" s="58"/>
      <c r="S27" s="58"/>
      <c r="T27" s="57"/>
      <c r="U27" s="57"/>
      <c r="V27" s="57"/>
    </row>
    <row r="28" spans="2:22" ht="13.5" customHeight="1" x14ac:dyDescent="0.2">
      <c r="B28" s="66" t="s">
        <v>162</v>
      </c>
      <c r="K28" s="53">
        <v>20</v>
      </c>
      <c r="L28" s="53"/>
      <c r="M28" s="53"/>
      <c r="N28" s="57"/>
      <c r="O28" s="57"/>
      <c r="P28" s="57"/>
      <c r="Q28" s="58"/>
      <c r="R28" s="58"/>
      <c r="S28" s="58"/>
      <c r="T28" s="57"/>
      <c r="U28" s="57"/>
      <c r="V28" s="57"/>
    </row>
    <row r="29" spans="2:22" ht="13.5" customHeight="1" x14ac:dyDescent="0.2">
      <c r="B29" s="65" t="s">
        <v>159</v>
      </c>
      <c r="C29" s="41" t="s">
        <v>46</v>
      </c>
      <c r="D29" s="62"/>
      <c r="E29" s="62"/>
      <c r="F29" s="62"/>
      <c r="K29" s="53">
        <v>21</v>
      </c>
      <c r="L29" s="53"/>
      <c r="M29" s="53"/>
      <c r="N29" s="57" t="str">
        <f>$A$3&amp;"_"&amp;$C29&amp;D$19</f>
        <v>NTE.V.0050_R0080C0010</v>
      </c>
      <c r="O29" s="57" t="str">
        <f t="shared" ref="O29:P30" si="2">$A$3&amp;"_"&amp;$C29&amp;E$19</f>
        <v>NTE.V.0050_R0080C0020</v>
      </c>
      <c r="P29" s="57" t="str">
        <f t="shared" si="2"/>
        <v>NTE.V.0050_R0080C0030</v>
      </c>
      <c r="Q29" s="58"/>
      <c r="R29" s="58"/>
      <c r="S29" s="58"/>
      <c r="T29" s="57" t="s">
        <v>65</v>
      </c>
      <c r="U29" s="57" t="s">
        <v>65</v>
      </c>
      <c r="V29" s="57" t="s">
        <v>65</v>
      </c>
    </row>
    <row r="30" spans="2:22" ht="13.5" customHeight="1" x14ac:dyDescent="0.2">
      <c r="B30" s="65" t="s">
        <v>160</v>
      </c>
      <c r="C30" s="41" t="s">
        <v>48</v>
      </c>
      <c r="D30" s="63"/>
      <c r="E30" s="63"/>
      <c r="F30" s="63"/>
      <c r="K30" s="53">
        <v>22</v>
      </c>
      <c r="L30" s="53"/>
      <c r="M30" s="53"/>
      <c r="N30" s="57" t="str">
        <f>$A$3&amp;"_"&amp;$C30&amp;D$19</f>
        <v>NTE.V.0050_R0090C0010</v>
      </c>
      <c r="O30" s="57" t="str">
        <f t="shared" si="2"/>
        <v>NTE.V.0050_R0090C0020</v>
      </c>
      <c r="P30" s="57" t="str">
        <f t="shared" si="2"/>
        <v>NTE.V.0050_R0090C0030</v>
      </c>
      <c r="Q30" s="58"/>
      <c r="R30" s="58"/>
      <c r="S30" s="58"/>
      <c r="T30" s="57" t="s">
        <v>71</v>
      </c>
      <c r="U30" s="57" t="s">
        <v>71</v>
      </c>
      <c r="V30" s="57" t="s">
        <v>71</v>
      </c>
    </row>
    <row r="31" spans="2:22" ht="13.5" customHeight="1" x14ac:dyDescent="0.2">
      <c r="B31" s="67"/>
      <c r="C31" s="67"/>
      <c r="D31" s="67"/>
      <c r="E31" s="67"/>
      <c r="F31" s="67"/>
      <c r="K31" s="53">
        <v>23</v>
      </c>
      <c r="L31" s="53"/>
      <c r="M31" s="53"/>
      <c r="N31" s="57"/>
      <c r="O31" s="57"/>
      <c r="P31" s="57"/>
      <c r="Q31" s="58"/>
      <c r="R31" s="58"/>
      <c r="S31" s="58"/>
      <c r="T31" s="57"/>
      <c r="U31" s="57"/>
      <c r="V31" s="57"/>
    </row>
    <row r="32" spans="2:22" ht="13.5" customHeight="1" x14ac:dyDescent="0.2">
      <c r="B32" s="66" t="s">
        <v>163</v>
      </c>
      <c r="K32" s="53">
        <v>24</v>
      </c>
      <c r="L32" s="53"/>
      <c r="M32" s="53"/>
      <c r="N32" s="57"/>
      <c r="O32" s="57"/>
      <c r="P32" s="57"/>
      <c r="Q32" s="58"/>
      <c r="R32" s="58"/>
      <c r="S32" s="58"/>
      <c r="T32" s="57"/>
      <c r="U32" s="57"/>
      <c r="V32" s="57"/>
    </row>
    <row r="33" spans="2:22" ht="13.5" customHeight="1" x14ac:dyDescent="0.2">
      <c r="B33" s="65" t="s">
        <v>159</v>
      </c>
      <c r="C33" s="41" t="s">
        <v>51</v>
      </c>
      <c r="D33" s="62"/>
      <c r="E33" s="62"/>
      <c r="F33" s="62"/>
      <c r="K33" s="53">
        <v>25</v>
      </c>
      <c r="L33" s="53"/>
      <c r="M33" s="53"/>
      <c r="N33" s="57" t="str">
        <f>$A$3&amp;"_"&amp;$C33&amp;D$19</f>
        <v>NTE.V.0050_R0100C0010</v>
      </c>
      <c r="O33" s="57" t="str">
        <f t="shared" ref="O33:P34" si="3">$A$3&amp;"_"&amp;$C33&amp;E$19</f>
        <v>NTE.V.0050_R0100C0020</v>
      </c>
      <c r="P33" s="57" t="str">
        <f t="shared" si="3"/>
        <v>NTE.V.0050_R0100C0030</v>
      </c>
      <c r="Q33" s="58"/>
      <c r="R33" s="58"/>
      <c r="S33" s="58"/>
      <c r="T33" s="57" t="s">
        <v>65</v>
      </c>
      <c r="U33" s="57" t="s">
        <v>65</v>
      </c>
      <c r="V33" s="57" t="s">
        <v>65</v>
      </c>
    </row>
    <row r="34" spans="2:22" ht="13.5" customHeight="1" x14ac:dyDescent="0.2">
      <c r="B34" s="65" t="s">
        <v>160</v>
      </c>
      <c r="C34" s="41" t="s">
        <v>80</v>
      </c>
      <c r="D34" s="63"/>
      <c r="E34" s="63"/>
      <c r="F34" s="63"/>
      <c r="K34" s="53">
        <v>26</v>
      </c>
      <c r="L34" s="53"/>
      <c r="M34" s="53"/>
      <c r="N34" s="57" t="str">
        <f>$A$3&amp;"_"&amp;$C34&amp;D$19</f>
        <v>NTE.V.0050_R0110C0010</v>
      </c>
      <c r="O34" s="57" t="str">
        <f t="shared" si="3"/>
        <v>NTE.V.0050_R0110C0020</v>
      </c>
      <c r="P34" s="57" t="str">
        <f t="shared" si="3"/>
        <v>NTE.V.0050_R0110C0030</v>
      </c>
      <c r="Q34" s="58"/>
      <c r="R34" s="58"/>
      <c r="S34" s="58"/>
      <c r="T34" s="57" t="s">
        <v>71</v>
      </c>
      <c r="U34" s="57" t="s">
        <v>71</v>
      </c>
      <c r="V34" s="57" t="s">
        <v>71</v>
      </c>
    </row>
    <row r="35" spans="2:22" ht="13.5" customHeight="1" x14ac:dyDescent="0.2">
      <c r="K35" s="53">
        <v>27</v>
      </c>
      <c r="L35" s="53"/>
      <c r="M35" s="53"/>
      <c r="N35" s="57"/>
      <c r="O35" s="57"/>
      <c r="P35" s="57"/>
      <c r="Q35" s="58"/>
      <c r="R35" s="58"/>
      <c r="S35" s="58"/>
      <c r="T35" s="57"/>
      <c r="U35" s="57"/>
      <c r="V35" s="57"/>
    </row>
    <row r="36" spans="2:22" ht="13.5" customHeight="1" x14ac:dyDescent="0.2">
      <c r="B36" s="68" t="s">
        <v>164</v>
      </c>
      <c r="C36" s="41" t="s">
        <v>82</v>
      </c>
      <c r="D36" s="62"/>
      <c r="E36" s="62"/>
      <c r="F36" s="62"/>
      <c r="K36" s="53">
        <v>28</v>
      </c>
      <c r="L36" s="53"/>
      <c r="M36" s="53"/>
      <c r="N36" s="57" t="str">
        <f>$A$3&amp;"_"&amp;$C36&amp;D$19</f>
        <v>NTE.V.0050_R0120C0010</v>
      </c>
      <c r="O36" s="57" t="str">
        <f t="shared" ref="O36:P36" si="4">$A$3&amp;"_"&amp;$C36&amp;E$19</f>
        <v>NTE.V.0050_R0120C0020</v>
      </c>
      <c r="P36" s="57" t="str">
        <f t="shared" si="4"/>
        <v>NTE.V.0050_R0120C0030</v>
      </c>
      <c r="Q36" s="58"/>
      <c r="R36" s="58"/>
      <c r="S36" s="58"/>
      <c r="T36" s="57" t="s">
        <v>65</v>
      </c>
      <c r="U36" s="57" t="s">
        <v>65</v>
      </c>
      <c r="V36" s="57" t="s">
        <v>65</v>
      </c>
    </row>
    <row r="37" spans="2:22" ht="13.5" customHeight="1" x14ac:dyDescent="0.2">
      <c r="K37" s="53">
        <v>29</v>
      </c>
      <c r="L37" s="53"/>
      <c r="M37" s="53"/>
      <c r="N37" s="57"/>
      <c r="O37" s="57"/>
      <c r="P37" s="57"/>
      <c r="Q37" s="58"/>
      <c r="R37" s="58"/>
      <c r="S37" s="58"/>
      <c r="T37" s="57"/>
      <c r="U37" s="57"/>
      <c r="V37" s="57"/>
    </row>
    <row r="38" spans="2:22" ht="48" customHeight="1" x14ac:dyDescent="0.2">
      <c r="B38" s="69" t="s">
        <v>165</v>
      </c>
      <c r="D38" s="56" t="s">
        <v>79</v>
      </c>
      <c r="E38" s="56" t="s">
        <v>157</v>
      </c>
      <c r="F38" s="56" t="s">
        <v>89</v>
      </c>
      <c r="K38" s="53">
        <v>30</v>
      </c>
      <c r="L38" s="53"/>
      <c r="M38" s="53"/>
      <c r="N38" s="57"/>
      <c r="O38" s="57"/>
      <c r="P38" s="57"/>
      <c r="Q38" s="58"/>
      <c r="R38" s="58"/>
      <c r="S38" s="58"/>
      <c r="T38" s="57"/>
      <c r="U38" s="57"/>
      <c r="V38" s="57"/>
    </row>
    <row r="39" spans="2:22" ht="13.5" customHeight="1" x14ac:dyDescent="0.2">
      <c r="D39" s="41" t="s">
        <v>28</v>
      </c>
      <c r="E39" s="41" t="s">
        <v>59</v>
      </c>
      <c r="F39" s="41" t="s">
        <v>60</v>
      </c>
      <c r="K39" s="53">
        <v>31</v>
      </c>
      <c r="L39" s="53"/>
      <c r="M39" s="53"/>
      <c r="N39" s="57"/>
      <c r="O39" s="57"/>
      <c r="P39" s="57"/>
      <c r="Q39" s="58"/>
      <c r="R39" s="58"/>
      <c r="S39" s="58"/>
      <c r="T39" s="57"/>
      <c r="U39" s="57"/>
      <c r="V39" s="57"/>
    </row>
    <row r="40" spans="2:22" ht="22.5" customHeight="1" x14ac:dyDescent="0.2">
      <c r="B40" s="65" t="s">
        <v>166</v>
      </c>
      <c r="C40" s="41" t="s">
        <v>84</v>
      </c>
      <c r="D40" s="62"/>
      <c r="E40" s="62"/>
      <c r="F40" s="62"/>
      <c r="K40" s="53">
        <v>32</v>
      </c>
      <c r="L40" s="53"/>
      <c r="M40" s="53"/>
      <c r="N40" s="57" t="str">
        <f>$A$3&amp;"_"&amp;$C40&amp;D$19</f>
        <v>NTE.V.0050_R0130C0010</v>
      </c>
      <c r="O40" s="57" t="str">
        <f t="shared" ref="O40:P41" si="5">$A$3&amp;"_"&amp;$C40&amp;E$19</f>
        <v>NTE.V.0050_R0130C0020</v>
      </c>
      <c r="P40" s="57" t="str">
        <f t="shared" si="5"/>
        <v>NTE.V.0050_R0130C0030</v>
      </c>
      <c r="Q40" s="58"/>
      <c r="R40" s="58"/>
      <c r="S40" s="58"/>
      <c r="T40" s="57" t="s">
        <v>65</v>
      </c>
      <c r="U40" s="57" t="s">
        <v>65</v>
      </c>
      <c r="V40" s="57" t="s">
        <v>65</v>
      </c>
    </row>
    <row r="41" spans="2:22" ht="13.5" customHeight="1" x14ac:dyDescent="0.2">
      <c r="B41" s="65" t="s">
        <v>167</v>
      </c>
      <c r="C41" s="41" t="s">
        <v>86</v>
      </c>
      <c r="D41" s="62"/>
      <c r="E41" s="62"/>
      <c r="F41" s="62"/>
      <c r="K41" s="53">
        <v>33</v>
      </c>
      <c r="L41" s="53"/>
      <c r="M41" s="53"/>
      <c r="N41" s="57" t="str">
        <f>$A$3&amp;"_"&amp;$C41&amp;D$19</f>
        <v>NTE.V.0050_R0140C0010</v>
      </c>
      <c r="O41" s="57" t="str">
        <f t="shared" si="5"/>
        <v>NTE.V.0050_R0140C0020</v>
      </c>
      <c r="P41" s="57" t="str">
        <f t="shared" si="5"/>
        <v>NTE.V.0050_R0140C0030</v>
      </c>
      <c r="Q41" s="58"/>
      <c r="R41" s="58"/>
      <c r="S41" s="58"/>
      <c r="T41" s="57" t="s">
        <v>65</v>
      </c>
      <c r="U41" s="57" t="s">
        <v>65</v>
      </c>
      <c r="V41" s="57" t="s">
        <v>65</v>
      </c>
    </row>
    <row r="42" spans="2:22" x14ac:dyDescent="0.2">
      <c r="K42" s="53">
        <v>34</v>
      </c>
      <c r="L42" s="53"/>
      <c r="M42" s="53"/>
      <c r="N42" s="57"/>
      <c r="O42" s="57"/>
      <c r="P42" s="57"/>
      <c r="Q42" s="58"/>
      <c r="R42" s="58"/>
      <c r="S42" s="58"/>
      <c r="T42" s="57"/>
      <c r="U42" s="57"/>
      <c r="V42" s="57"/>
    </row>
    <row r="43" spans="2:22" x14ac:dyDescent="0.2">
      <c r="K43" s="53">
        <v>35</v>
      </c>
      <c r="L43" s="53"/>
      <c r="M43" s="53"/>
      <c r="N43" s="57"/>
      <c r="O43" s="57"/>
      <c r="P43" s="57"/>
      <c r="Q43" s="58"/>
      <c r="R43" s="58"/>
      <c r="S43" s="58"/>
      <c r="T43" s="57"/>
      <c r="U43" s="57"/>
      <c r="V43" s="57"/>
    </row>
    <row r="44" spans="2:22" ht="40" x14ac:dyDescent="0.2">
      <c r="B44" s="69" t="s">
        <v>168</v>
      </c>
      <c r="C44" s="40"/>
      <c r="D44" s="56" t="s">
        <v>79</v>
      </c>
      <c r="E44" s="56" t="s">
        <v>157</v>
      </c>
      <c r="F44" s="56" t="s">
        <v>89</v>
      </c>
      <c r="K44" s="53">
        <v>36</v>
      </c>
      <c r="L44" s="53"/>
      <c r="M44" s="53"/>
      <c r="N44" s="57"/>
      <c r="O44" s="57"/>
      <c r="P44" s="57"/>
      <c r="Q44" s="58"/>
      <c r="R44" s="58"/>
      <c r="S44" s="58"/>
      <c r="T44" s="57"/>
      <c r="U44" s="57"/>
      <c r="V44" s="57"/>
    </row>
    <row r="45" spans="2:22" ht="13.5" customHeight="1" x14ac:dyDescent="0.2">
      <c r="B45" s="69"/>
      <c r="C45" s="40"/>
      <c r="D45" s="41" t="s">
        <v>28</v>
      </c>
      <c r="E45" s="41" t="s">
        <v>59</v>
      </c>
      <c r="F45" s="41" t="s">
        <v>60</v>
      </c>
      <c r="K45" s="53">
        <v>37</v>
      </c>
      <c r="L45" s="53"/>
      <c r="M45" s="53"/>
      <c r="N45" s="57"/>
      <c r="O45" s="57"/>
      <c r="P45" s="57"/>
      <c r="Q45" s="58"/>
      <c r="R45" s="58"/>
      <c r="S45" s="58"/>
      <c r="T45" s="57"/>
      <c r="U45" s="57"/>
      <c r="V45" s="57"/>
    </row>
    <row r="46" spans="2:22" ht="13.5" customHeight="1" x14ac:dyDescent="0.2">
      <c r="B46" s="65" t="s">
        <v>169</v>
      </c>
      <c r="C46" s="41" t="s">
        <v>88</v>
      </c>
      <c r="D46" s="62"/>
      <c r="E46" s="62"/>
      <c r="F46" s="62"/>
      <c r="K46" s="53">
        <v>38</v>
      </c>
      <c r="L46" s="53"/>
      <c r="M46" s="53"/>
      <c r="N46" s="57" t="str">
        <f>$A$3&amp;"_"&amp;$C46&amp;D$19</f>
        <v>NTE.V.0050_R0150C0010</v>
      </c>
      <c r="O46" s="57" t="str">
        <f t="shared" ref="O46:P47" si="6">$A$3&amp;"_"&amp;$C46&amp;E$19</f>
        <v>NTE.V.0050_R0150C0020</v>
      </c>
      <c r="P46" s="57" t="str">
        <f t="shared" si="6"/>
        <v>NTE.V.0050_R0150C0030</v>
      </c>
      <c r="Q46" s="58"/>
      <c r="R46" s="58"/>
      <c r="S46" s="58"/>
      <c r="T46" s="57" t="s">
        <v>65</v>
      </c>
      <c r="U46" s="57" t="s">
        <v>65</v>
      </c>
      <c r="V46" s="57" t="s">
        <v>65</v>
      </c>
    </row>
    <row r="47" spans="2:22" ht="13.5" customHeight="1" x14ac:dyDescent="0.2">
      <c r="B47" s="65" t="s">
        <v>170</v>
      </c>
      <c r="C47" s="41" t="s">
        <v>90</v>
      </c>
      <c r="D47" s="63"/>
      <c r="E47" s="63"/>
      <c r="F47" s="63"/>
      <c r="K47" s="53">
        <v>39</v>
      </c>
      <c r="L47" s="53"/>
      <c r="M47" s="53"/>
      <c r="N47" s="57" t="str">
        <f>$A$3&amp;"_"&amp;$C47&amp;D$19</f>
        <v>NTE.V.0050_R0160C0010</v>
      </c>
      <c r="O47" s="57" t="str">
        <f t="shared" si="6"/>
        <v>NTE.V.0050_R0160C0020</v>
      </c>
      <c r="P47" s="57" t="str">
        <f t="shared" si="6"/>
        <v>NTE.V.0050_R0160C0030</v>
      </c>
      <c r="Q47" s="58"/>
      <c r="R47" s="58"/>
      <c r="S47" s="58"/>
      <c r="T47" s="57" t="s">
        <v>71</v>
      </c>
      <c r="U47" s="57" t="s">
        <v>71</v>
      </c>
      <c r="V47" s="57" t="s">
        <v>71</v>
      </c>
    </row>
    <row r="48" spans="2:22" x14ac:dyDescent="0.2">
      <c r="K48" s="53">
        <v>40</v>
      </c>
      <c r="L48" s="53"/>
      <c r="M48" s="53"/>
      <c r="N48" s="57"/>
      <c r="O48" s="57"/>
      <c r="P48" s="57"/>
      <c r="Q48" s="58"/>
      <c r="R48" s="58"/>
      <c r="S48" s="58"/>
      <c r="T48" s="57"/>
      <c r="U48" s="57"/>
      <c r="V48" s="57"/>
    </row>
    <row r="49" spans="2:22" x14ac:dyDescent="0.2">
      <c r="K49" s="53">
        <v>41</v>
      </c>
      <c r="L49" s="53"/>
      <c r="M49" s="53"/>
      <c r="N49" s="57"/>
      <c r="O49" s="57"/>
      <c r="P49" s="57"/>
      <c r="Q49" s="58"/>
      <c r="R49" s="58"/>
      <c r="S49" s="58"/>
      <c r="T49" s="57"/>
      <c r="U49" s="57"/>
      <c r="V49" s="57"/>
    </row>
    <row r="50" spans="2:22" ht="40" customHeight="1" x14ac:dyDescent="0.2">
      <c r="B50" s="69" t="s">
        <v>171</v>
      </c>
      <c r="K50" s="53">
        <v>42</v>
      </c>
      <c r="L50" s="53"/>
      <c r="M50" s="53"/>
      <c r="N50" s="57"/>
      <c r="O50" s="57"/>
      <c r="P50" s="57"/>
      <c r="Q50" s="58"/>
      <c r="R50" s="58"/>
      <c r="S50" s="58"/>
      <c r="T50" s="57"/>
      <c r="U50" s="57"/>
      <c r="V50" s="57"/>
    </row>
    <row r="51" spans="2:22" ht="12.5" customHeight="1" x14ac:dyDescent="0.2">
      <c r="D51" s="41" t="s">
        <v>28</v>
      </c>
      <c r="K51" s="53">
        <v>43</v>
      </c>
      <c r="L51" s="53"/>
      <c r="M51" s="53"/>
      <c r="N51" s="57"/>
      <c r="O51" s="57"/>
      <c r="P51" s="57"/>
      <c r="Q51" s="58"/>
      <c r="R51" s="58"/>
      <c r="S51" s="58"/>
      <c r="T51" s="57"/>
      <c r="U51" s="57"/>
      <c r="V51" s="57"/>
    </row>
    <row r="52" spans="2:22" ht="12.5" customHeight="1" x14ac:dyDescent="0.2">
      <c r="B52" s="66" t="s">
        <v>172</v>
      </c>
      <c r="K52" s="53">
        <v>44</v>
      </c>
      <c r="L52" s="53"/>
      <c r="M52" s="53"/>
      <c r="N52" s="57"/>
      <c r="O52" s="57"/>
      <c r="P52" s="57"/>
      <c r="Q52" s="58"/>
      <c r="R52" s="58"/>
      <c r="S52" s="58"/>
      <c r="T52" s="57"/>
      <c r="U52" s="57"/>
      <c r="V52" s="57"/>
    </row>
    <row r="53" spans="2:22" ht="12.5" customHeight="1" x14ac:dyDescent="0.2">
      <c r="B53" s="65" t="s">
        <v>173</v>
      </c>
      <c r="C53" s="41" t="s">
        <v>92</v>
      </c>
      <c r="D53" s="63"/>
      <c r="K53" s="53">
        <v>45</v>
      </c>
      <c r="L53" s="53"/>
      <c r="M53" s="53"/>
      <c r="N53" s="57" t="str">
        <f>$A$3&amp;"_"&amp;$C53&amp;D$19</f>
        <v>NTE.V.0050_R0170C0010</v>
      </c>
      <c r="O53" s="57"/>
      <c r="P53" s="57"/>
      <c r="Q53" s="58"/>
      <c r="R53" s="58"/>
      <c r="S53" s="58"/>
      <c r="T53" s="57" t="s">
        <v>71</v>
      </c>
      <c r="U53" s="57"/>
      <c r="V53" s="57"/>
    </row>
    <row r="54" spans="2:22" ht="12.5" customHeight="1" x14ac:dyDescent="0.2">
      <c r="B54" s="65" t="s">
        <v>174</v>
      </c>
      <c r="C54" s="41" t="s">
        <v>93</v>
      </c>
      <c r="D54" s="63"/>
      <c r="K54" s="53">
        <v>46</v>
      </c>
      <c r="L54" s="53"/>
      <c r="M54" s="53"/>
      <c r="N54" s="57" t="str">
        <f>$A$3&amp;"_"&amp;$C54&amp;D$19</f>
        <v>NTE.V.0050_R0180C0010</v>
      </c>
      <c r="O54" s="57"/>
      <c r="P54" s="57"/>
      <c r="Q54" s="58"/>
      <c r="R54" s="58"/>
      <c r="S54" s="58"/>
      <c r="T54" s="57" t="s">
        <v>71</v>
      </c>
      <c r="U54" s="57"/>
      <c r="V54" s="57"/>
    </row>
    <row r="55" spans="2:22" ht="12.5" customHeight="1" x14ac:dyDescent="0.2">
      <c r="B55" s="66" t="s">
        <v>175</v>
      </c>
      <c r="K55" s="53">
        <v>47</v>
      </c>
      <c r="L55" s="53"/>
      <c r="M55" s="53"/>
      <c r="N55" s="57"/>
      <c r="O55" s="57"/>
      <c r="P55" s="57"/>
      <c r="Q55" s="58"/>
      <c r="R55" s="58"/>
      <c r="S55" s="58"/>
      <c r="T55" s="57"/>
      <c r="U55" s="57"/>
      <c r="V55" s="57"/>
    </row>
    <row r="56" spans="2:22" ht="12.5" customHeight="1" x14ac:dyDescent="0.2">
      <c r="B56" s="65" t="s">
        <v>176</v>
      </c>
      <c r="C56" s="41" t="s">
        <v>94</v>
      </c>
      <c r="D56" s="63"/>
      <c r="K56" s="53">
        <v>48</v>
      </c>
      <c r="L56" s="53"/>
      <c r="M56" s="53"/>
      <c r="N56" s="57" t="str">
        <f>$A$3&amp;"_"&amp;$C56&amp;D$19</f>
        <v>NTE.V.0050_R0190C0010</v>
      </c>
      <c r="O56" s="57"/>
      <c r="P56" s="57"/>
      <c r="Q56" s="58"/>
      <c r="R56" s="58"/>
      <c r="S56" s="58"/>
      <c r="T56" s="57" t="s">
        <v>71</v>
      </c>
      <c r="U56" s="57"/>
      <c r="V56" s="57"/>
    </row>
    <row r="57" spans="2:22" ht="12.5" customHeight="1" x14ac:dyDescent="0.2">
      <c r="B57" s="65" t="s">
        <v>175</v>
      </c>
      <c r="C57" s="41" t="s">
        <v>95</v>
      </c>
      <c r="D57" s="63"/>
      <c r="K57" s="53">
        <v>49</v>
      </c>
      <c r="L57" s="53"/>
      <c r="M57" s="53"/>
      <c r="N57" s="57" t="str">
        <f>$A$3&amp;"_"&amp;$C57&amp;D$19</f>
        <v>NTE.V.0050_R0200C0010</v>
      </c>
      <c r="O57" s="57"/>
      <c r="P57" s="57"/>
      <c r="Q57" s="58"/>
      <c r="R57" s="58"/>
      <c r="S57" s="58"/>
      <c r="T57" s="57" t="s">
        <v>71</v>
      </c>
      <c r="U57" s="57"/>
      <c r="V57" s="57"/>
    </row>
    <row r="58" spans="2:22" ht="12.5" customHeight="1" x14ac:dyDescent="0.2">
      <c r="B58" s="66" t="s">
        <v>177</v>
      </c>
      <c r="K58" s="53">
        <v>50</v>
      </c>
      <c r="L58" s="53"/>
      <c r="M58" s="53"/>
      <c r="N58" s="57"/>
      <c r="O58" s="57"/>
      <c r="P58" s="57"/>
      <c r="Q58" s="58"/>
      <c r="R58" s="58"/>
      <c r="S58" s="58"/>
      <c r="T58" s="57"/>
      <c r="U58" s="57"/>
      <c r="V58" s="57"/>
    </row>
    <row r="59" spans="2:22" ht="12.5" customHeight="1" x14ac:dyDescent="0.2">
      <c r="B59" s="65" t="s">
        <v>178</v>
      </c>
      <c r="C59" s="41" t="s">
        <v>96</v>
      </c>
      <c r="D59" s="63"/>
      <c r="K59" s="53">
        <v>51</v>
      </c>
      <c r="L59" s="53"/>
      <c r="M59" s="53"/>
      <c r="N59" s="57" t="str">
        <f>$A$3&amp;"_"&amp;$C59&amp;D$19</f>
        <v>NTE.V.0050_R0210C0010</v>
      </c>
      <c r="O59" s="57"/>
      <c r="P59" s="57"/>
      <c r="Q59" s="58"/>
      <c r="R59" s="58"/>
      <c r="S59" s="58"/>
      <c r="T59" s="57" t="s">
        <v>71</v>
      </c>
      <c r="U59" s="57"/>
      <c r="V59" s="57"/>
    </row>
    <row r="60" spans="2:22" ht="12.5" customHeight="1" x14ac:dyDescent="0.2">
      <c r="B60" s="65" t="s">
        <v>179</v>
      </c>
      <c r="C60" s="41" t="s">
        <v>97</v>
      </c>
      <c r="D60" s="63"/>
      <c r="K60" s="53">
        <v>52</v>
      </c>
      <c r="L60" s="53"/>
      <c r="M60" s="53"/>
      <c r="N60" s="57" t="str">
        <f>$A$3&amp;"_"&amp;$C60&amp;D$19</f>
        <v>NTE.V.0050_R0220C0010</v>
      </c>
      <c r="O60" s="57"/>
      <c r="P60" s="57"/>
      <c r="Q60" s="58"/>
      <c r="R60" s="58"/>
      <c r="S60" s="58"/>
      <c r="T60" s="57" t="s">
        <v>71</v>
      </c>
      <c r="U60" s="57"/>
      <c r="V60" s="57"/>
    </row>
  </sheetData>
  <sheetProtection algorithmName="SHA-512" hashValue="m30W3OhpWocNMAtYzVVjdj1VFwh1I11wnW/jELj/YIaZvYhMiVda/1cmjBRloEJKsoeJkus10f6iLeM34qkGpQ==" saltValue="RTF+ejK1EMyalOm+zgNHBg==" spinCount="100000" sheet="1" objects="1" scenarios="1" formatColumns="0" formatRows="0"/>
  <mergeCells count="1">
    <mergeCell ref="B18:C18"/>
  </mergeCells>
  <dataValidations count="4">
    <dataValidation type="list" allowBlank="1" showInputMessage="1" showErrorMessage="1" sqref="D13:E13" xr:uid="{F6683918-A3EE-4FED-A710-C4B02673085E}">
      <formula1>"1,2,3,4,5,6,7"</formula1>
    </dataValidation>
    <dataValidation type="whole" allowBlank="1" showInputMessage="1" showErrorMessage="1" errorTitle="Whole Number" error="Please enter a whole number." promptTitle="Whole Number" sqref="D9" xr:uid="{70BB2C44-0D19-436C-A457-3D41356444BD}">
      <formula1>0</formula1>
      <formula2>9999999999999</formula2>
    </dataValidation>
    <dataValidation type="decimal" allowBlank="1" showInputMessage="1" showErrorMessage="1" errorTitle="Monetary" error="Please enter an decimal number." promptTitle="Monetary" sqref="D16 D46:F46 D40:F41 D36:F36 D33:F33 D29:F29 D25:F25 D21:F21" xr:uid="{D7435070-84E1-44F5-A794-4C429D5A68E5}">
      <formula1>-9999999999999</formula1>
      <formula2>9999999999999</formula2>
    </dataValidation>
    <dataValidation type="decimal" allowBlank="1" showInputMessage="1" showErrorMessage="1" errorTitle="Percent" error="Please enter an decimal number." promptTitle="Percent" sqref="D59:D60 D56:D57 D53:D54 D47:F47 D34:F34 D30:F30 D26:F26 D22:F22" xr:uid="{56AC7FF2-543F-46CF-B8B0-2F7C2E80C0A6}">
      <formula1>-9999999999999</formula1>
      <formula2>9999999999999</formula2>
    </dataValidation>
  </dataValidations>
  <hyperlinks>
    <hyperlink ref="A1" location="ToC!$E$19" display="ToC" xr:uid="{85EB14AB-8F04-4497-AD13-4268609DA1B5}"/>
  </hyperlinks>
  <pageMargins left="0.7" right="0.7" top="0.78740157480314954" bottom="0.78740157480314954" header="0.3" footer="0.3"/>
  <pageSetup paperSize="9" orientation="portrait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0FD2E-E96F-4A27-B164-15805CEA5F89}">
  <sheetPr codeName="Sheet4">
    <tabColor theme="0" tint="-0.14999847407452621"/>
  </sheetPr>
  <dimension ref="A1:B28"/>
  <sheetViews>
    <sheetView workbookViewId="0">
      <selection activeCell="I20" sqref="I20"/>
    </sheetView>
  </sheetViews>
  <sheetFormatPr defaultColWidth="8.54296875" defaultRowHeight="10" x14ac:dyDescent="0.2"/>
  <cols>
    <col min="1" max="1" width="25.81640625" style="5" bestFit="1" customWidth="1"/>
    <col min="2" max="2" width="60.453125" style="5" customWidth="1"/>
    <col min="3" max="16384" width="8.54296875" style="5"/>
  </cols>
  <sheetData>
    <row r="1" spans="1:2" ht="17.149999999999999" customHeight="1" x14ac:dyDescent="0.2">
      <c r="A1" s="44" t="s">
        <v>180</v>
      </c>
      <c r="B1" s="45" t="s">
        <v>220</v>
      </c>
    </row>
    <row r="2" spans="1:2" ht="17.149999999999999" customHeight="1" x14ac:dyDescent="0.2">
      <c r="A2" s="44" t="s">
        <v>181</v>
      </c>
      <c r="B2" s="45" t="s">
        <v>34</v>
      </c>
    </row>
    <row r="3" spans="1:2" ht="17.149999999999999" customHeight="1" x14ac:dyDescent="0.2">
      <c r="A3" s="44" t="s">
        <v>182</v>
      </c>
      <c r="B3" s="45" t="s">
        <v>182</v>
      </c>
    </row>
    <row r="4" spans="1:2" ht="17.149999999999999" customHeight="1" x14ac:dyDescent="0.2">
      <c r="A4" s="44" t="s">
        <v>183</v>
      </c>
      <c r="B4" s="45" t="s">
        <v>183</v>
      </c>
    </row>
    <row r="5" spans="1:2" ht="17.149999999999999" customHeight="1" x14ac:dyDescent="0.2">
      <c r="A5" s="44" t="s">
        <v>184</v>
      </c>
      <c r="B5" s="46">
        <v>2021</v>
      </c>
    </row>
    <row r="6" spans="1:2" ht="17.149999999999999" customHeight="1" x14ac:dyDescent="0.2">
      <c r="A6" s="44" t="s">
        <v>185</v>
      </c>
      <c r="B6" s="46">
        <v>12</v>
      </c>
    </row>
    <row r="7" spans="1:2" ht="17.149999999999999" customHeight="1" x14ac:dyDescent="0.2">
      <c r="A7" s="44" t="s">
        <v>186</v>
      </c>
      <c r="B7" s="46">
        <v>31</v>
      </c>
    </row>
    <row r="8" spans="1:2" ht="17.149999999999999" customHeight="1" x14ac:dyDescent="0.2">
      <c r="A8" s="44" t="s">
        <v>187</v>
      </c>
      <c r="B8" s="45" t="s">
        <v>187</v>
      </c>
    </row>
    <row r="9" spans="1:2" ht="17.149999999999999" customHeight="1" x14ac:dyDescent="0.2">
      <c r="A9" s="44" t="s">
        <v>188</v>
      </c>
      <c r="B9" s="45">
        <f>NTE.V.0010!D10</f>
        <v>0</v>
      </c>
    </row>
    <row r="10" spans="1:2" ht="17.149999999999999" customHeight="1" x14ac:dyDescent="0.2">
      <c r="A10" s="44" t="s">
        <v>189</v>
      </c>
      <c r="B10" s="45" t="s">
        <v>189</v>
      </c>
    </row>
    <row r="11" spans="1:2" ht="17.149999999999999" customHeight="1" x14ac:dyDescent="0.2">
      <c r="A11" s="44" t="s">
        <v>190</v>
      </c>
      <c r="B11" s="45" t="s">
        <v>190</v>
      </c>
    </row>
    <row r="12" spans="1:2" ht="17.149999999999999" customHeight="1" x14ac:dyDescent="0.2">
      <c r="A12" s="44" t="s">
        <v>191</v>
      </c>
      <c r="B12" s="45" t="s">
        <v>191</v>
      </c>
    </row>
    <row r="13" spans="1:2" ht="17.149999999999999" customHeight="1" x14ac:dyDescent="0.2">
      <c r="A13" s="44" t="s">
        <v>192</v>
      </c>
      <c r="B13" s="45" t="s">
        <v>222</v>
      </c>
    </row>
    <row r="14" spans="1:2" ht="17.149999999999999" customHeight="1" x14ac:dyDescent="0.2">
      <c r="A14" s="44" t="s">
        <v>193</v>
      </c>
      <c r="B14" s="47" t="s">
        <v>193</v>
      </c>
    </row>
    <row r="15" spans="1:2" ht="17.149999999999999" customHeight="1" x14ac:dyDescent="0.2">
      <c r="A15" s="44" t="s">
        <v>194</v>
      </c>
      <c r="B15" s="45" t="s">
        <v>194</v>
      </c>
    </row>
    <row r="16" spans="1:2" ht="17.149999999999999" customHeight="1" x14ac:dyDescent="0.2">
      <c r="A16" s="44" t="s">
        <v>195</v>
      </c>
      <c r="B16" s="45">
        <f>NTE.V.0010!D9</f>
        <v>0</v>
      </c>
    </row>
    <row r="17" spans="1:2" ht="17.149999999999999" customHeight="1" x14ac:dyDescent="0.2">
      <c r="A17" s="44" t="s">
        <v>196</v>
      </c>
      <c r="B17" s="45" t="s">
        <v>196</v>
      </c>
    </row>
    <row r="18" spans="1:2" ht="17.149999999999999" customHeight="1" x14ac:dyDescent="0.2">
      <c r="A18" s="44" t="s">
        <v>197</v>
      </c>
      <c r="B18" s="45" t="s">
        <v>197</v>
      </c>
    </row>
    <row r="19" spans="1:2" ht="17.149999999999999" customHeight="1" x14ac:dyDescent="0.2">
      <c r="A19" s="44" t="s">
        <v>198</v>
      </c>
      <c r="B19" s="45" t="s">
        <v>198</v>
      </c>
    </row>
    <row r="20" spans="1:2" ht="17.149999999999999" customHeight="1" x14ac:dyDescent="0.2">
      <c r="A20" s="44" t="s">
        <v>199</v>
      </c>
      <c r="B20" s="45" t="s">
        <v>199</v>
      </c>
    </row>
    <row r="21" spans="1:2" ht="17.149999999999999" customHeight="1" x14ac:dyDescent="0.2">
      <c r="A21" s="44" t="s">
        <v>200</v>
      </c>
      <c r="B21" s="45" t="s">
        <v>200</v>
      </c>
    </row>
    <row r="22" spans="1:2" ht="17.149999999999999" customHeight="1" x14ac:dyDescent="0.2">
      <c r="A22" s="44" t="s">
        <v>201</v>
      </c>
      <c r="B22" s="45" t="s">
        <v>201</v>
      </c>
    </row>
    <row r="23" spans="1:2" ht="17.149999999999999" customHeight="1" x14ac:dyDescent="0.2">
      <c r="A23" s="44" t="s">
        <v>202</v>
      </c>
      <c r="B23" s="45" t="s">
        <v>202</v>
      </c>
    </row>
    <row r="24" spans="1:2" ht="17.149999999999999" customHeight="1" x14ac:dyDescent="0.2">
      <c r="A24" s="44" t="s">
        <v>203</v>
      </c>
      <c r="B24" s="45" t="s">
        <v>203</v>
      </c>
    </row>
    <row r="25" spans="1:2" ht="17.149999999999999" customHeight="1" x14ac:dyDescent="0.2">
      <c r="A25" s="44" t="s">
        <v>204</v>
      </c>
      <c r="B25" s="46">
        <v>2021</v>
      </c>
    </row>
    <row r="26" spans="1:2" ht="17.149999999999999" customHeight="1" x14ac:dyDescent="0.2">
      <c r="A26" s="44" t="s">
        <v>205</v>
      </c>
      <c r="B26" s="45" t="s">
        <v>221</v>
      </c>
    </row>
    <row r="27" spans="1:2" ht="17.149999999999999" customHeight="1" x14ac:dyDescent="0.2">
      <c r="A27" s="44" t="s">
        <v>206</v>
      </c>
      <c r="B27" s="45" t="s">
        <v>206</v>
      </c>
    </row>
    <row r="28" spans="1:2" ht="17.149999999999999" customHeight="1" x14ac:dyDescent="0.2">
      <c r="A28" s="44" t="s">
        <v>207</v>
      </c>
      <c r="B28" s="46" t="s">
        <v>208</v>
      </c>
    </row>
  </sheetData>
  <sheetProtection algorithmName="SHA-512" hashValue="tcHDZwHyQNPj3FUcNYBgwA814iITXefmnAmUmXih7DSCikzCqKHG6HmleSlwaMkalqCNa6HqoCtzh/ET8pDGBg==" saltValue="ovxOCbRwwa5YSzUxNKTaog==" spinCount="100000" sheet="1" objects="1" scenarios="1" formatColumns="0" formatRows="0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61055-9406-4C6A-AEFE-AC0678A7E40F}">
  <sheetPr codeName="Sheet6">
    <tabColor theme="0" tint="-0.14999847407452621"/>
  </sheetPr>
  <dimension ref="A1:G3000"/>
  <sheetViews>
    <sheetView topLeftCell="A73" workbookViewId="0">
      <selection activeCell="I20" sqref="I20"/>
    </sheetView>
  </sheetViews>
  <sheetFormatPr defaultColWidth="9" defaultRowHeight="10" x14ac:dyDescent="0.2"/>
  <cols>
    <col min="1" max="1" width="3.453125" style="71" customWidth="1"/>
    <col min="2" max="2" width="8.453125" style="71" customWidth="1"/>
    <col min="3" max="3" width="116.1796875" style="71" customWidth="1"/>
    <col min="4" max="4" width="11.54296875" style="71" customWidth="1"/>
    <col min="5" max="5" width="11.54296875" style="72" customWidth="1"/>
    <col min="6" max="6" width="22.81640625" style="73" customWidth="1"/>
    <col min="7" max="7" width="22.81640625" style="71" customWidth="1"/>
    <col min="8" max="8" width="9" style="71"/>
    <col min="9" max="9" width="9" style="71" customWidth="1"/>
    <col min="10" max="10" width="26.453125" style="71" customWidth="1"/>
    <col min="11" max="11" width="31.453125" style="71" customWidth="1"/>
    <col min="12" max="16384" width="9" style="71"/>
  </cols>
  <sheetData>
    <row r="1" spans="1:7" x14ac:dyDescent="0.2">
      <c r="A1" s="86" t="s">
        <v>22</v>
      </c>
    </row>
    <row r="2" spans="1:7" ht="36" customHeight="1" x14ac:dyDescent="0.2">
      <c r="B2" s="74" t="s">
        <v>231</v>
      </c>
      <c r="D2" s="75"/>
    </row>
    <row r="3" spans="1:7" ht="12" x14ac:dyDescent="0.3">
      <c r="C3" s="76" t="s">
        <v>232</v>
      </c>
      <c r="D3" s="77">
        <f ca="1">COUNTIF(INDIRECT("D6:D2000"),TRUE)</f>
        <v>0</v>
      </c>
    </row>
    <row r="4" spans="1:7" ht="12" customHeight="1" x14ac:dyDescent="0.25">
      <c r="G4" s="78"/>
    </row>
    <row r="5" spans="1:7" ht="10.5" x14ac:dyDescent="0.25">
      <c r="A5" s="79"/>
      <c r="B5" s="80" t="s">
        <v>233</v>
      </c>
      <c r="C5" s="80" t="s">
        <v>234</v>
      </c>
      <c r="D5" s="81" t="s">
        <v>235</v>
      </c>
      <c r="E5" s="82" t="s">
        <v>236</v>
      </c>
      <c r="F5" s="83" t="s">
        <v>237</v>
      </c>
      <c r="G5" s="81" t="s">
        <v>238</v>
      </c>
    </row>
    <row r="6" spans="1:7" x14ac:dyDescent="0.2">
      <c r="E6" s="85"/>
      <c r="F6" s="84"/>
    </row>
    <row r="7" spans="1:7" x14ac:dyDescent="0.2">
      <c r="E7" s="85"/>
      <c r="F7" s="84"/>
    </row>
    <row r="8" spans="1:7" x14ac:dyDescent="0.2">
      <c r="E8" s="85"/>
      <c r="F8" s="84"/>
    </row>
    <row r="9" spans="1:7" x14ac:dyDescent="0.2">
      <c r="E9" s="85"/>
      <c r="F9" s="84"/>
    </row>
    <row r="10" spans="1:7" x14ac:dyDescent="0.2">
      <c r="E10" s="85"/>
      <c r="F10" s="84"/>
    </row>
    <row r="11" spans="1:7" x14ac:dyDescent="0.2">
      <c r="E11" s="85"/>
      <c r="F11" s="84"/>
    </row>
    <row r="12" spans="1:7" x14ac:dyDescent="0.2">
      <c r="E12" s="85"/>
      <c r="F12" s="84"/>
    </row>
    <row r="13" spans="1:7" x14ac:dyDescent="0.2">
      <c r="E13" s="85"/>
      <c r="F13" s="84"/>
    </row>
    <row r="14" spans="1:7" x14ac:dyDescent="0.2">
      <c r="E14" s="85"/>
      <c r="F14" s="84"/>
    </row>
    <row r="15" spans="1:7" x14ac:dyDescent="0.2">
      <c r="E15" s="85"/>
      <c r="F15" s="84"/>
    </row>
    <row r="16" spans="1:7" x14ac:dyDescent="0.2">
      <c r="E16" s="85"/>
      <c r="F16" s="84"/>
    </row>
    <row r="17" spans="5:6" x14ac:dyDescent="0.2">
      <c r="E17" s="85"/>
      <c r="F17" s="84"/>
    </row>
    <row r="18" spans="5:6" x14ac:dyDescent="0.2">
      <c r="E18" s="85"/>
      <c r="F18" s="84"/>
    </row>
    <row r="19" spans="5:6" x14ac:dyDescent="0.2">
      <c r="E19" s="85"/>
      <c r="F19" s="84"/>
    </row>
    <row r="20" spans="5:6" x14ac:dyDescent="0.2">
      <c r="E20" s="85"/>
      <c r="F20" s="84"/>
    </row>
    <row r="21" spans="5:6" x14ac:dyDescent="0.2">
      <c r="E21" s="85"/>
      <c r="F21" s="84"/>
    </row>
    <row r="22" spans="5:6" x14ac:dyDescent="0.2">
      <c r="E22" s="85"/>
      <c r="F22" s="84"/>
    </row>
    <row r="23" spans="5:6" x14ac:dyDescent="0.2">
      <c r="E23" s="85"/>
      <c r="F23" s="84"/>
    </row>
    <row r="24" spans="5:6" x14ac:dyDescent="0.2">
      <c r="E24" s="85"/>
      <c r="F24" s="84"/>
    </row>
    <row r="25" spans="5:6" x14ac:dyDescent="0.2">
      <c r="E25" s="85"/>
      <c r="F25" s="84"/>
    </row>
    <row r="26" spans="5:6" x14ac:dyDescent="0.2">
      <c r="E26" s="85"/>
      <c r="F26" s="84"/>
    </row>
    <row r="27" spans="5:6" x14ac:dyDescent="0.2">
      <c r="E27" s="85"/>
      <c r="F27" s="84"/>
    </row>
    <row r="28" spans="5:6" x14ac:dyDescent="0.2">
      <c r="E28" s="85"/>
      <c r="F28" s="84"/>
    </row>
    <row r="29" spans="5:6" x14ac:dyDescent="0.2">
      <c r="E29" s="85"/>
      <c r="F29" s="84"/>
    </row>
    <row r="30" spans="5:6" x14ac:dyDescent="0.2">
      <c r="E30" s="85"/>
      <c r="F30" s="84"/>
    </row>
    <row r="31" spans="5:6" x14ac:dyDescent="0.2">
      <c r="E31" s="85"/>
      <c r="F31" s="84"/>
    </row>
    <row r="32" spans="5:6" x14ac:dyDescent="0.2">
      <c r="E32" s="85"/>
      <c r="F32" s="84"/>
    </row>
    <row r="33" spans="5:6" x14ac:dyDescent="0.2">
      <c r="E33" s="85"/>
      <c r="F33" s="84"/>
    </row>
    <row r="34" spans="5:6" x14ac:dyDescent="0.2">
      <c r="E34" s="85"/>
      <c r="F34" s="84"/>
    </row>
    <row r="35" spans="5:6" x14ac:dyDescent="0.2">
      <c r="E35" s="85"/>
      <c r="F35" s="84"/>
    </row>
    <row r="36" spans="5:6" x14ac:dyDescent="0.2">
      <c r="E36" s="85"/>
      <c r="F36" s="84"/>
    </row>
    <row r="37" spans="5:6" x14ac:dyDescent="0.2">
      <c r="E37" s="85"/>
      <c r="F37" s="84"/>
    </row>
    <row r="38" spans="5:6" x14ac:dyDescent="0.2">
      <c r="E38" s="85"/>
      <c r="F38" s="84"/>
    </row>
    <row r="39" spans="5:6" x14ac:dyDescent="0.2">
      <c r="E39" s="85"/>
      <c r="F39" s="84"/>
    </row>
    <row r="40" spans="5:6" x14ac:dyDescent="0.2">
      <c r="E40" s="85"/>
      <c r="F40" s="84"/>
    </row>
    <row r="41" spans="5:6" x14ac:dyDescent="0.2">
      <c r="E41" s="85"/>
      <c r="F41" s="84"/>
    </row>
    <row r="42" spans="5:6" x14ac:dyDescent="0.2">
      <c r="E42" s="85"/>
      <c r="F42" s="84"/>
    </row>
    <row r="43" spans="5:6" x14ac:dyDescent="0.2">
      <c r="E43" s="85"/>
      <c r="F43" s="84"/>
    </row>
    <row r="44" spans="5:6" x14ac:dyDescent="0.2">
      <c r="E44" s="85"/>
      <c r="F44" s="84"/>
    </row>
    <row r="45" spans="5:6" x14ac:dyDescent="0.2">
      <c r="E45" s="85"/>
      <c r="F45" s="84"/>
    </row>
    <row r="46" spans="5:6" x14ac:dyDescent="0.2">
      <c r="E46" s="85"/>
      <c r="F46" s="84"/>
    </row>
    <row r="47" spans="5:6" x14ac:dyDescent="0.2">
      <c r="E47" s="85"/>
      <c r="F47" s="84"/>
    </row>
    <row r="48" spans="5:6" x14ac:dyDescent="0.2">
      <c r="E48" s="85"/>
      <c r="F48" s="84"/>
    </row>
    <row r="49" spans="5:6" x14ac:dyDescent="0.2">
      <c r="E49" s="85"/>
      <c r="F49" s="84"/>
    </row>
    <row r="50" spans="5:6" x14ac:dyDescent="0.2">
      <c r="E50" s="85"/>
      <c r="F50" s="84"/>
    </row>
    <row r="51" spans="5:6" x14ac:dyDescent="0.2">
      <c r="E51" s="85"/>
      <c r="F51" s="84"/>
    </row>
    <row r="52" spans="5:6" x14ac:dyDescent="0.2">
      <c r="E52" s="85"/>
      <c r="F52" s="84"/>
    </row>
    <row r="53" spans="5:6" x14ac:dyDescent="0.2">
      <c r="E53" s="85"/>
      <c r="F53" s="84"/>
    </row>
    <row r="54" spans="5:6" x14ac:dyDescent="0.2">
      <c r="E54" s="85"/>
      <c r="F54" s="84"/>
    </row>
    <row r="55" spans="5:6" x14ac:dyDescent="0.2">
      <c r="E55" s="85"/>
      <c r="F55" s="84"/>
    </row>
    <row r="56" spans="5:6" x14ac:dyDescent="0.2">
      <c r="E56" s="85"/>
      <c r="F56" s="84"/>
    </row>
    <row r="57" spans="5:6" x14ac:dyDescent="0.2">
      <c r="E57" s="85"/>
      <c r="F57" s="84"/>
    </row>
    <row r="58" spans="5:6" x14ac:dyDescent="0.2">
      <c r="E58" s="85"/>
      <c r="F58" s="84"/>
    </row>
    <row r="59" spans="5:6" x14ac:dyDescent="0.2">
      <c r="E59" s="85"/>
      <c r="F59" s="84"/>
    </row>
    <row r="60" spans="5:6" x14ac:dyDescent="0.2">
      <c r="E60" s="85"/>
      <c r="F60" s="84"/>
    </row>
    <row r="61" spans="5:6" x14ac:dyDescent="0.2">
      <c r="E61" s="85"/>
      <c r="F61" s="84"/>
    </row>
    <row r="62" spans="5:6" x14ac:dyDescent="0.2">
      <c r="E62" s="85"/>
      <c r="F62" s="84"/>
    </row>
    <row r="63" spans="5:6" x14ac:dyDescent="0.2">
      <c r="E63" s="85"/>
      <c r="F63" s="84"/>
    </row>
    <row r="64" spans="5:6" x14ac:dyDescent="0.2">
      <c r="E64" s="85"/>
      <c r="F64" s="84"/>
    </row>
    <row r="65" spans="5:6" x14ac:dyDescent="0.2">
      <c r="E65" s="85"/>
      <c r="F65" s="84"/>
    </row>
    <row r="66" spans="5:6" x14ac:dyDescent="0.2">
      <c r="E66" s="85"/>
      <c r="F66" s="84"/>
    </row>
    <row r="67" spans="5:6" x14ac:dyDescent="0.2">
      <c r="E67" s="85"/>
      <c r="F67" s="84"/>
    </row>
    <row r="68" spans="5:6" x14ac:dyDescent="0.2">
      <c r="E68" s="85"/>
      <c r="F68" s="84"/>
    </row>
    <row r="69" spans="5:6" x14ac:dyDescent="0.2">
      <c r="E69" s="85"/>
      <c r="F69" s="84"/>
    </row>
    <row r="70" spans="5:6" x14ac:dyDescent="0.2">
      <c r="E70" s="85"/>
      <c r="F70" s="84"/>
    </row>
    <row r="71" spans="5:6" x14ac:dyDescent="0.2">
      <c r="E71" s="85"/>
      <c r="F71" s="84"/>
    </row>
    <row r="72" spans="5:6" x14ac:dyDescent="0.2">
      <c r="E72" s="85"/>
      <c r="F72" s="84"/>
    </row>
    <row r="73" spans="5:6" x14ac:dyDescent="0.2">
      <c r="E73" s="85"/>
      <c r="F73" s="84"/>
    </row>
    <row r="74" spans="5:6" x14ac:dyDescent="0.2">
      <c r="E74" s="85"/>
      <c r="F74" s="84"/>
    </row>
    <row r="75" spans="5:6" x14ac:dyDescent="0.2">
      <c r="E75" s="85"/>
      <c r="F75" s="84"/>
    </row>
    <row r="76" spans="5:6" x14ac:dyDescent="0.2">
      <c r="E76" s="85"/>
      <c r="F76" s="84"/>
    </row>
    <row r="77" spans="5:6" x14ac:dyDescent="0.2">
      <c r="E77" s="85"/>
      <c r="F77" s="84"/>
    </row>
    <row r="78" spans="5:6" x14ac:dyDescent="0.2">
      <c r="E78" s="85"/>
      <c r="F78" s="84"/>
    </row>
    <row r="79" spans="5:6" x14ac:dyDescent="0.2">
      <c r="E79" s="85"/>
      <c r="F79" s="84"/>
    </row>
    <row r="80" spans="5:6" x14ac:dyDescent="0.2">
      <c r="E80" s="85"/>
      <c r="F80" s="84"/>
    </row>
    <row r="81" spans="5:6" x14ac:dyDescent="0.2">
      <c r="E81" s="85"/>
      <c r="F81" s="84"/>
    </row>
    <row r="82" spans="5:6" x14ac:dyDescent="0.2">
      <c r="E82" s="85"/>
      <c r="F82" s="84"/>
    </row>
    <row r="83" spans="5:6" x14ac:dyDescent="0.2">
      <c r="E83" s="85"/>
      <c r="F83" s="84"/>
    </row>
    <row r="84" spans="5:6" x14ac:dyDescent="0.2">
      <c r="E84" s="85"/>
      <c r="F84" s="84"/>
    </row>
    <row r="85" spans="5:6" x14ac:dyDescent="0.2">
      <c r="E85" s="85"/>
      <c r="F85" s="84"/>
    </row>
    <row r="86" spans="5:6" x14ac:dyDescent="0.2">
      <c r="E86" s="85"/>
      <c r="F86" s="84"/>
    </row>
    <row r="87" spans="5:6" x14ac:dyDescent="0.2">
      <c r="E87" s="85"/>
      <c r="F87" s="84"/>
    </row>
    <row r="88" spans="5:6" x14ac:dyDescent="0.2">
      <c r="E88" s="85"/>
      <c r="F88" s="84"/>
    </row>
    <row r="89" spans="5:6" x14ac:dyDescent="0.2">
      <c r="E89" s="85"/>
      <c r="F89" s="84"/>
    </row>
    <row r="90" spans="5:6" x14ac:dyDescent="0.2">
      <c r="E90" s="85"/>
      <c r="F90" s="84"/>
    </row>
    <row r="91" spans="5:6" x14ac:dyDescent="0.2">
      <c r="E91" s="85"/>
      <c r="F91" s="84"/>
    </row>
    <row r="92" spans="5:6" x14ac:dyDescent="0.2">
      <c r="E92" s="85"/>
      <c r="F92" s="84"/>
    </row>
    <row r="93" spans="5:6" x14ac:dyDescent="0.2">
      <c r="E93" s="85"/>
      <c r="F93" s="84"/>
    </row>
    <row r="94" spans="5:6" x14ac:dyDescent="0.2">
      <c r="E94" s="85"/>
      <c r="F94" s="84"/>
    </row>
    <row r="95" spans="5:6" x14ac:dyDescent="0.2">
      <c r="E95" s="85"/>
      <c r="F95" s="84"/>
    </row>
    <row r="96" spans="5:6" x14ac:dyDescent="0.2">
      <c r="E96" s="85"/>
      <c r="F96" s="84"/>
    </row>
    <row r="97" spans="5:6" x14ac:dyDescent="0.2">
      <c r="E97" s="85"/>
      <c r="F97" s="84"/>
    </row>
    <row r="98" spans="5:6" x14ac:dyDescent="0.2">
      <c r="E98" s="85"/>
      <c r="F98" s="84"/>
    </row>
    <row r="99" spans="5:6" x14ac:dyDescent="0.2">
      <c r="E99" s="85"/>
      <c r="F99" s="84"/>
    </row>
    <row r="100" spans="5:6" x14ac:dyDescent="0.2">
      <c r="E100" s="85"/>
      <c r="F100" s="84"/>
    </row>
    <row r="101" spans="5:6" x14ac:dyDescent="0.2">
      <c r="E101" s="85"/>
      <c r="F101" s="84"/>
    </row>
    <row r="102" spans="5:6" x14ac:dyDescent="0.2">
      <c r="E102" s="85"/>
      <c r="F102" s="84"/>
    </row>
    <row r="103" spans="5:6" x14ac:dyDescent="0.2">
      <c r="E103" s="85"/>
      <c r="F103" s="84"/>
    </row>
    <row r="104" spans="5:6" x14ac:dyDescent="0.2">
      <c r="E104" s="85"/>
      <c r="F104" s="84"/>
    </row>
    <row r="105" spans="5:6" x14ac:dyDescent="0.2">
      <c r="E105" s="85"/>
      <c r="F105" s="84"/>
    </row>
    <row r="106" spans="5:6" x14ac:dyDescent="0.2">
      <c r="E106" s="85"/>
      <c r="F106" s="84"/>
    </row>
    <row r="107" spans="5:6" x14ac:dyDescent="0.2">
      <c r="E107" s="85"/>
      <c r="F107" s="84"/>
    </row>
    <row r="108" spans="5:6" x14ac:dyDescent="0.2">
      <c r="E108" s="85"/>
      <c r="F108" s="84"/>
    </row>
    <row r="109" spans="5:6" x14ac:dyDescent="0.2">
      <c r="E109" s="85"/>
      <c r="F109" s="84"/>
    </row>
    <row r="110" spans="5:6" x14ac:dyDescent="0.2">
      <c r="E110" s="85"/>
      <c r="F110" s="84"/>
    </row>
    <row r="111" spans="5:6" x14ac:dyDescent="0.2">
      <c r="E111" s="85"/>
      <c r="F111" s="84"/>
    </row>
    <row r="112" spans="5:6" x14ac:dyDescent="0.2">
      <c r="E112" s="85"/>
      <c r="F112" s="84"/>
    </row>
    <row r="113" spans="5:6" x14ac:dyDescent="0.2">
      <c r="E113" s="85"/>
      <c r="F113" s="84"/>
    </row>
    <row r="114" spans="5:6" x14ac:dyDescent="0.2">
      <c r="E114" s="85"/>
      <c r="F114" s="84"/>
    </row>
    <row r="115" spans="5:6" x14ac:dyDescent="0.2">
      <c r="E115" s="85"/>
      <c r="F115" s="84"/>
    </row>
    <row r="116" spans="5:6" x14ac:dyDescent="0.2">
      <c r="E116" s="85"/>
      <c r="F116" s="84"/>
    </row>
    <row r="117" spans="5:6" x14ac:dyDescent="0.2">
      <c r="E117" s="85"/>
      <c r="F117" s="84"/>
    </row>
    <row r="118" spans="5:6" x14ac:dyDescent="0.2">
      <c r="E118" s="85"/>
      <c r="F118" s="84"/>
    </row>
    <row r="119" spans="5:6" x14ac:dyDescent="0.2">
      <c r="E119" s="85"/>
      <c r="F119" s="84"/>
    </row>
    <row r="120" spans="5:6" x14ac:dyDescent="0.2">
      <c r="E120" s="85"/>
      <c r="F120" s="84"/>
    </row>
    <row r="121" spans="5:6" x14ac:dyDescent="0.2">
      <c r="E121" s="85"/>
      <c r="F121" s="84"/>
    </row>
    <row r="122" spans="5:6" x14ac:dyDescent="0.2">
      <c r="E122" s="85"/>
      <c r="F122" s="84"/>
    </row>
    <row r="123" spans="5:6" x14ac:dyDescent="0.2">
      <c r="E123" s="85"/>
      <c r="F123" s="84"/>
    </row>
    <row r="124" spans="5:6" x14ac:dyDescent="0.2">
      <c r="E124" s="85"/>
      <c r="F124" s="84"/>
    </row>
    <row r="125" spans="5:6" x14ac:dyDescent="0.2">
      <c r="E125" s="85"/>
      <c r="F125" s="84"/>
    </row>
    <row r="126" spans="5:6" x14ac:dyDescent="0.2">
      <c r="E126" s="85"/>
      <c r="F126" s="84"/>
    </row>
    <row r="127" spans="5:6" x14ac:dyDescent="0.2">
      <c r="E127" s="85"/>
      <c r="F127" s="84"/>
    </row>
    <row r="128" spans="5:6" x14ac:dyDescent="0.2">
      <c r="E128" s="85"/>
      <c r="F128" s="84"/>
    </row>
    <row r="129" spans="5:6" x14ac:dyDescent="0.2">
      <c r="E129" s="85"/>
      <c r="F129" s="84"/>
    </row>
    <row r="130" spans="5:6" x14ac:dyDescent="0.2">
      <c r="E130" s="85"/>
      <c r="F130" s="84"/>
    </row>
    <row r="131" spans="5:6" x14ac:dyDescent="0.2">
      <c r="E131" s="85"/>
      <c r="F131" s="84"/>
    </row>
    <row r="132" spans="5:6" x14ac:dyDescent="0.2">
      <c r="E132" s="85"/>
      <c r="F132" s="84"/>
    </row>
    <row r="133" spans="5:6" x14ac:dyDescent="0.2">
      <c r="E133" s="85"/>
      <c r="F133" s="84"/>
    </row>
    <row r="134" spans="5:6" x14ac:dyDescent="0.2">
      <c r="E134" s="85"/>
      <c r="F134" s="84"/>
    </row>
    <row r="135" spans="5:6" x14ac:dyDescent="0.2">
      <c r="E135" s="85"/>
      <c r="F135" s="84"/>
    </row>
    <row r="136" spans="5:6" x14ac:dyDescent="0.2">
      <c r="E136" s="85"/>
      <c r="F136" s="84"/>
    </row>
    <row r="137" spans="5:6" x14ac:dyDescent="0.2">
      <c r="E137" s="85"/>
      <c r="F137" s="84"/>
    </row>
    <row r="138" spans="5:6" x14ac:dyDescent="0.2">
      <c r="E138" s="85"/>
      <c r="F138" s="84"/>
    </row>
    <row r="139" spans="5:6" x14ac:dyDescent="0.2">
      <c r="E139" s="85"/>
      <c r="F139" s="84"/>
    </row>
    <row r="140" spans="5:6" x14ac:dyDescent="0.2">
      <c r="E140" s="85"/>
      <c r="F140" s="84"/>
    </row>
    <row r="141" spans="5:6" x14ac:dyDescent="0.2">
      <c r="E141" s="85"/>
      <c r="F141" s="84"/>
    </row>
    <row r="142" spans="5:6" x14ac:dyDescent="0.2">
      <c r="E142" s="85"/>
      <c r="F142" s="84"/>
    </row>
    <row r="143" spans="5:6" x14ac:dyDescent="0.2">
      <c r="E143" s="85"/>
      <c r="F143" s="84"/>
    </row>
    <row r="144" spans="5:6" x14ac:dyDescent="0.2">
      <c r="E144" s="85"/>
      <c r="F144" s="84"/>
    </row>
    <row r="145" spans="5:6" x14ac:dyDescent="0.2">
      <c r="E145" s="85"/>
      <c r="F145" s="84"/>
    </row>
    <row r="146" spans="5:6" x14ac:dyDescent="0.2">
      <c r="E146" s="85"/>
      <c r="F146" s="84"/>
    </row>
    <row r="147" spans="5:6" x14ac:dyDescent="0.2">
      <c r="E147" s="85"/>
      <c r="F147" s="84"/>
    </row>
    <row r="148" spans="5:6" x14ac:dyDescent="0.2">
      <c r="E148" s="85"/>
      <c r="F148" s="84"/>
    </row>
    <row r="149" spans="5:6" x14ac:dyDescent="0.2">
      <c r="E149" s="85"/>
      <c r="F149" s="84"/>
    </row>
    <row r="150" spans="5:6" x14ac:dyDescent="0.2">
      <c r="E150" s="85"/>
      <c r="F150" s="84"/>
    </row>
    <row r="151" spans="5:6" x14ac:dyDescent="0.2">
      <c r="E151" s="85"/>
      <c r="F151" s="84"/>
    </row>
    <row r="152" spans="5:6" x14ac:dyDescent="0.2">
      <c r="E152" s="85"/>
      <c r="F152" s="84"/>
    </row>
    <row r="153" spans="5:6" x14ac:dyDescent="0.2">
      <c r="E153" s="85"/>
      <c r="F153" s="84"/>
    </row>
    <row r="154" spans="5:6" x14ac:dyDescent="0.2">
      <c r="E154" s="85"/>
      <c r="F154" s="84"/>
    </row>
    <row r="155" spans="5:6" x14ac:dyDescent="0.2">
      <c r="E155" s="85"/>
      <c r="F155" s="84"/>
    </row>
    <row r="156" spans="5:6" x14ac:dyDescent="0.2">
      <c r="E156" s="85"/>
      <c r="F156" s="84"/>
    </row>
    <row r="157" spans="5:6" x14ac:dyDescent="0.2">
      <c r="E157" s="85"/>
      <c r="F157" s="84"/>
    </row>
    <row r="158" spans="5:6" x14ac:dyDescent="0.2">
      <c r="E158" s="85"/>
      <c r="F158" s="84"/>
    </row>
    <row r="159" spans="5:6" x14ac:dyDescent="0.2">
      <c r="E159" s="85"/>
      <c r="F159" s="84"/>
    </row>
    <row r="160" spans="5:6" x14ac:dyDescent="0.2">
      <c r="E160" s="85"/>
      <c r="F160" s="84"/>
    </row>
    <row r="161" spans="5:6" x14ac:dyDescent="0.2">
      <c r="E161" s="85"/>
      <c r="F161" s="84"/>
    </row>
    <row r="162" spans="5:6" x14ac:dyDescent="0.2">
      <c r="E162" s="85"/>
      <c r="F162" s="84"/>
    </row>
    <row r="163" spans="5:6" x14ac:dyDescent="0.2">
      <c r="E163" s="85"/>
      <c r="F163" s="84"/>
    </row>
    <row r="164" spans="5:6" x14ac:dyDescent="0.2">
      <c r="E164" s="85"/>
      <c r="F164" s="84"/>
    </row>
    <row r="165" spans="5:6" x14ac:dyDescent="0.2">
      <c r="E165" s="85"/>
      <c r="F165" s="84"/>
    </row>
    <row r="166" spans="5:6" x14ac:dyDescent="0.2">
      <c r="E166" s="85"/>
      <c r="F166" s="84"/>
    </row>
    <row r="167" spans="5:6" x14ac:dyDescent="0.2">
      <c r="E167" s="85"/>
      <c r="F167" s="84"/>
    </row>
    <row r="168" spans="5:6" x14ac:dyDescent="0.2">
      <c r="E168" s="85"/>
      <c r="F168" s="84"/>
    </row>
    <row r="169" spans="5:6" x14ac:dyDescent="0.2">
      <c r="E169" s="85"/>
      <c r="F169" s="84"/>
    </row>
    <row r="170" spans="5:6" x14ac:dyDescent="0.2">
      <c r="E170" s="85"/>
      <c r="F170" s="84"/>
    </row>
    <row r="171" spans="5:6" x14ac:dyDescent="0.2">
      <c r="E171" s="85"/>
      <c r="F171" s="84"/>
    </row>
    <row r="172" spans="5:6" x14ac:dyDescent="0.2">
      <c r="E172" s="85"/>
      <c r="F172" s="84"/>
    </row>
    <row r="173" spans="5:6" x14ac:dyDescent="0.2">
      <c r="E173" s="85"/>
      <c r="F173" s="84"/>
    </row>
    <row r="174" spans="5:6" x14ac:dyDescent="0.2">
      <c r="E174" s="85"/>
      <c r="F174" s="84"/>
    </row>
    <row r="175" spans="5:6" x14ac:dyDescent="0.2">
      <c r="E175" s="85"/>
      <c r="F175" s="84"/>
    </row>
    <row r="176" spans="5:6" x14ac:dyDescent="0.2">
      <c r="E176" s="85"/>
      <c r="F176" s="84"/>
    </row>
    <row r="177" spans="5:6" x14ac:dyDescent="0.2">
      <c r="E177" s="85"/>
      <c r="F177" s="84"/>
    </row>
    <row r="178" spans="5:6" x14ac:dyDescent="0.2">
      <c r="E178" s="85"/>
      <c r="F178" s="84"/>
    </row>
    <row r="179" spans="5:6" x14ac:dyDescent="0.2">
      <c r="E179" s="85"/>
      <c r="F179" s="84"/>
    </row>
    <row r="180" spans="5:6" x14ac:dyDescent="0.2">
      <c r="E180" s="85"/>
      <c r="F180" s="84"/>
    </row>
    <row r="181" spans="5:6" x14ac:dyDescent="0.2">
      <c r="E181" s="85"/>
      <c r="F181" s="84"/>
    </row>
    <row r="182" spans="5:6" x14ac:dyDescent="0.2">
      <c r="E182" s="85"/>
      <c r="F182" s="84"/>
    </row>
    <row r="183" spans="5:6" x14ac:dyDescent="0.2">
      <c r="E183" s="85"/>
      <c r="F183" s="84"/>
    </row>
    <row r="184" spans="5:6" x14ac:dyDescent="0.2">
      <c r="E184" s="85"/>
      <c r="F184" s="84"/>
    </row>
    <row r="185" spans="5:6" x14ac:dyDescent="0.2">
      <c r="E185" s="85"/>
      <c r="F185" s="84"/>
    </row>
    <row r="186" spans="5:6" x14ac:dyDescent="0.2">
      <c r="E186" s="85"/>
      <c r="F186" s="84"/>
    </row>
    <row r="187" spans="5:6" x14ac:dyDescent="0.2">
      <c r="E187" s="85"/>
      <c r="F187" s="84"/>
    </row>
    <row r="188" spans="5:6" x14ac:dyDescent="0.2">
      <c r="E188" s="85"/>
      <c r="F188" s="84"/>
    </row>
    <row r="189" spans="5:6" x14ac:dyDescent="0.2">
      <c r="E189" s="85"/>
      <c r="F189" s="84"/>
    </row>
    <row r="190" spans="5:6" x14ac:dyDescent="0.2">
      <c r="E190" s="85"/>
      <c r="F190" s="84"/>
    </row>
    <row r="191" spans="5:6" x14ac:dyDescent="0.2">
      <c r="E191" s="85"/>
      <c r="F191" s="84"/>
    </row>
    <row r="192" spans="5:6" x14ac:dyDescent="0.2">
      <c r="E192" s="85"/>
      <c r="F192" s="84"/>
    </row>
    <row r="193" spans="5:6" x14ac:dyDescent="0.2">
      <c r="E193" s="85"/>
      <c r="F193" s="84"/>
    </row>
    <row r="194" spans="5:6" x14ac:dyDescent="0.2">
      <c r="E194" s="85"/>
      <c r="F194" s="84"/>
    </row>
    <row r="195" spans="5:6" x14ac:dyDescent="0.2">
      <c r="E195" s="85"/>
      <c r="F195" s="84"/>
    </row>
    <row r="196" spans="5:6" x14ac:dyDescent="0.2">
      <c r="E196" s="85"/>
      <c r="F196" s="84"/>
    </row>
    <row r="197" spans="5:6" x14ac:dyDescent="0.2">
      <c r="E197" s="85"/>
      <c r="F197" s="84"/>
    </row>
    <row r="198" spans="5:6" x14ac:dyDescent="0.2">
      <c r="E198" s="85"/>
      <c r="F198" s="84"/>
    </row>
    <row r="199" spans="5:6" x14ac:dyDescent="0.2">
      <c r="E199" s="85"/>
      <c r="F199" s="84"/>
    </row>
    <row r="200" spans="5:6" x14ac:dyDescent="0.2">
      <c r="E200" s="85"/>
      <c r="F200" s="84"/>
    </row>
    <row r="201" spans="5:6" x14ac:dyDescent="0.2">
      <c r="E201" s="85"/>
      <c r="F201" s="84"/>
    </row>
    <row r="202" spans="5:6" x14ac:dyDescent="0.2">
      <c r="E202" s="85"/>
      <c r="F202" s="84"/>
    </row>
    <row r="203" spans="5:6" x14ac:dyDescent="0.2">
      <c r="E203" s="85"/>
      <c r="F203" s="84"/>
    </row>
    <row r="204" spans="5:6" x14ac:dyDescent="0.2">
      <c r="E204" s="85"/>
      <c r="F204" s="84"/>
    </row>
    <row r="205" spans="5:6" x14ac:dyDescent="0.2">
      <c r="E205" s="85"/>
      <c r="F205" s="84"/>
    </row>
    <row r="206" spans="5:6" x14ac:dyDescent="0.2">
      <c r="E206" s="85"/>
      <c r="F206" s="84"/>
    </row>
    <row r="207" spans="5:6" x14ac:dyDescent="0.2">
      <c r="E207" s="85"/>
      <c r="F207" s="84"/>
    </row>
    <row r="208" spans="5:6" x14ac:dyDescent="0.2">
      <c r="E208" s="85"/>
      <c r="F208" s="84"/>
    </row>
    <row r="209" spans="5:6" x14ac:dyDescent="0.2">
      <c r="E209" s="85"/>
      <c r="F209" s="84"/>
    </row>
    <row r="210" spans="5:6" x14ac:dyDescent="0.2">
      <c r="E210" s="85"/>
      <c r="F210" s="84"/>
    </row>
    <row r="211" spans="5:6" x14ac:dyDescent="0.2">
      <c r="E211" s="85"/>
      <c r="F211" s="84"/>
    </row>
    <row r="212" spans="5:6" x14ac:dyDescent="0.2">
      <c r="E212" s="85"/>
      <c r="F212" s="84"/>
    </row>
    <row r="213" spans="5:6" x14ac:dyDescent="0.2">
      <c r="E213" s="85"/>
      <c r="F213" s="84"/>
    </row>
    <row r="214" spans="5:6" x14ac:dyDescent="0.2">
      <c r="E214" s="85"/>
      <c r="F214" s="84"/>
    </row>
    <row r="215" spans="5:6" x14ac:dyDescent="0.2">
      <c r="E215" s="85"/>
      <c r="F215" s="84"/>
    </row>
    <row r="216" spans="5:6" x14ac:dyDescent="0.2">
      <c r="E216" s="85"/>
      <c r="F216" s="84"/>
    </row>
    <row r="217" spans="5:6" x14ac:dyDescent="0.2">
      <c r="E217" s="85"/>
      <c r="F217" s="84"/>
    </row>
    <row r="218" spans="5:6" x14ac:dyDescent="0.2">
      <c r="E218" s="85"/>
      <c r="F218" s="84"/>
    </row>
    <row r="219" spans="5:6" x14ac:dyDescent="0.2">
      <c r="E219" s="85"/>
      <c r="F219" s="84"/>
    </row>
    <row r="220" spans="5:6" x14ac:dyDescent="0.2">
      <c r="E220" s="85"/>
      <c r="F220" s="84"/>
    </row>
    <row r="221" spans="5:6" x14ac:dyDescent="0.2">
      <c r="E221" s="85"/>
      <c r="F221" s="84"/>
    </row>
    <row r="222" spans="5:6" x14ac:dyDescent="0.2">
      <c r="E222" s="85"/>
      <c r="F222" s="84"/>
    </row>
    <row r="223" spans="5:6" x14ac:dyDescent="0.2">
      <c r="E223" s="85"/>
      <c r="F223" s="84"/>
    </row>
    <row r="224" spans="5:6" x14ac:dyDescent="0.2">
      <c r="E224" s="85"/>
      <c r="F224" s="84"/>
    </row>
    <row r="225" spans="5:6" x14ac:dyDescent="0.2">
      <c r="E225" s="85"/>
      <c r="F225" s="84"/>
    </row>
    <row r="226" spans="5:6" x14ac:dyDescent="0.2">
      <c r="E226" s="85"/>
      <c r="F226" s="84"/>
    </row>
    <row r="227" spans="5:6" x14ac:dyDescent="0.2">
      <c r="E227" s="85"/>
      <c r="F227" s="84"/>
    </row>
    <row r="228" spans="5:6" x14ac:dyDescent="0.2">
      <c r="E228" s="85"/>
      <c r="F228" s="84"/>
    </row>
    <row r="229" spans="5:6" x14ac:dyDescent="0.2">
      <c r="E229" s="85"/>
      <c r="F229" s="84"/>
    </row>
    <row r="230" spans="5:6" x14ac:dyDescent="0.2">
      <c r="E230" s="85"/>
      <c r="F230" s="84"/>
    </row>
    <row r="231" spans="5:6" x14ac:dyDescent="0.2">
      <c r="E231" s="85"/>
      <c r="F231" s="84"/>
    </row>
    <row r="232" spans="5:6" x14ac:dyDescent="0.2">
      <c r="E232" s="85"/>
      <c r="F232" s="84"/>
    </row>
    <row r="233" spans="5:6" x14ac:dyDescent="0.2">
      <c r="E233" s="85"/>
      <c r="F233" s="84"/>
    </row>
    <row r="234" spans="5:6" x14ac:dyDescent="0.2">
      <c r="E234" s="85"/>
      <c r="F234" s="84"/>
    </row>
    <row r="235" spans="5:6" x14ac:dyDescent="0.2">
      <c r="E235" s="85"/>
      <c r="F235" s="84"/>
    </row>
    <row r="236" spans="5:6" x14ac:dyDescent="0.2">
      <c r="E236" s="85"/>
      <c r="F236" s="84"/>
    </row>
    <row r="237" spans="5:6" x14ac:dyDescent="0.2">
      <c r="E237" s="85"/>
      <c r="F237" s="84"/>
    </row>
    <row r="238" spans="5:6" x14ac:dyDescent="0.2">
      <c r="E238" s="85"/>
      <c r="F238" s="84"/>
    </row>
    <row r="239" spans="5:6" x14ac:dyDescent="0.2">
      <c r="E239" s="85"/>
      <c r="F239" s="84"/>
    </row>
    <row r="240" spans="5:6" x14ac:dyDescent="0.2">
      <c r="E240" s="85"/>
      <c r="F240" s="84"/>
    </row>
    <row r="241" spans="5:6" x14ac:dyDescent="0.2">
      <c r="E241" s="85"/>
      <c r="F241" s="84"/>
    </row>
    <row r="242" spans="5:6" x14ac:dyDescent="0.2">
      <c r="E242" s="85"/>
      <c r="F242" s="84"/>
    </row>
    <row r="243" spans="5:6" x14ac:dyDescent="0.2">
      <c r="E243" s="85"/>
      <c r="F243" s="84"/>
    </row>
    <row r="244" spans="5:6" x14ac:dyDescent="0.2">
      <c r="E244" s="85"/>
      <c r="F244" s="84"/>
    </row>
    <row r="245" spans="5:6" x14ac:dyDescent="0.2">
      <c r="E245" s="85"/>
      <c r="F245" s="84"/>
    </row>
    <row r="246" spans="5:6" x14ac:dyDescent="0.2">
      <c r="E246" s="85"/>
      <c r="F246" s="84"/>
    </row>
    <row r="247" spans="5:6" x14ac:dyDescent="0.2">
      <c r="E247" s="85"/>
      <c r="F247" s="84"/>
    </row>
    <row r="248" spans="5:6" x14ac:dyDescent="0.2">
      <c r="E248" s="85"/>
      <c r="F248" s="84"/>
    </row>
    <row r="249" spans="5:6" x14ac:dyDescent="0.2">
      <c r="E249" s="85"/>
      <c r="F249" s="84"/>
    </row>
    <row r="250" spans="5:6" x14ac:dyDescent="0.2">
      <c r="E250" s="85"/>
      <c r="F250" s="84"/>
    </row>
    <row r="251" spans="5:6" x14ac:dyDescent="0.2">
      <c r="E251" s="85"/>
      <c r="F251" s="84"/>
    </row>
    <row r="252" spans="5:6" x14ac:dyDescent="0.2">
      <c r="E252" s="85"/>
      <c r="F252" s="84"/>
    </row>
    <row r="253" spans="5:6" x14ac:dyDescent="0.2">
      <c r="E253" s="85"/>
      <c r="F253" s="84"/>
    </row>
    <row r="254" spans="5:6" x14ac:dyDescent="0.2">
      <c r="E254" s="85"/>
      <c r="F254" s="84"/>
    </row>
    <row r="255" spans="5:6" x14ac:dyDescent="0.2">
      <c r="E255" s="85"/>
      <c r="F255" s="84"/>
    </row>
    <row r="256" spans="5:6" x14ac:dyDescent="0.2">
      <c r="E256" s="85"/>
      <c r="F256" s="84"/>
    </row>
    <row r="257" spans="5:6" x14ac:dyDescent="0.2">
      <c r="E257" s="85"/>
      <c r="F257" s="84"/>
    </row>
    <row r="258" spans="5:6" x14ac:dyDescent="0.2">
      <c r="E258" s="85"/>
      <c r="F258" s="84"/>
    </row>
    <row r="259" spans="5:6" x14ac:dyDescent="0.2">
      <c r="E259" s="85"/>
      <c r="F259" s="84"/>
    </row>
    <row r="260" spans="5:6" x14ac:dyDescent="0.2">
      <c r="E260" s="85"/>
      <c r="F260" s="84"/>
    </row>
    <row r="261" spans="5:6" x14ac:dyDescent="0.2">
      <c r="E261" s="85"/>
      <c r="F261" s="84"/>
    </row>
    <row r="262" spans="5:6" x14ac:dyDescent="0.2">
      <c r="E262" s="85"/>
      <c r="F262" s="84"/>
    </row>
    <row r="263" spans="5:6" x14ac:dyDescent="0.2">
      <c r="E263" s="85"/>
      <c r="F263" s="84"/>
    </row>
    <row r="264" spans="5:6" x14ac:dyDescent="0.2">
      <c r="E264" s="85"/>
      <c r="F264" s="84"/>
    </row>
    <row r="265" spans="5:6" x14ac:dyDescent="0.2">
      <c r="E265" s="85"/>
      <c r="F265" s="84"/>
    </row>
    <row r="266" spans="5:6" x14ac:dyDescent="0.2">
      <c r="E266" s="85"/>
      <c r="F266" s="84"/>
    </row>
    <row r="267" spans="5:6" x14ac:dyDescent="0.2">
      <c r="E267" s="85"/>
      <c r="F267" s="84"/>
    </row>
    <row r="268" spans="5:6" x14ac:dyDescent="0.2">
      <c r="E268" s="85"/>
      <c r="F268" s="84"/>
    </row>
    <row r="269" spans="5:6" x14ac:dyDescent="0.2">
      <c r="E269" s="85"/>
      <c r="F269" s="84"/>
    </row>
    <row r="270" spans="5:6" x14ac:dyDescent="0.2">
      <c r="E270" s="85"/>
      <c r="F270" s="84"/>
    </row>
    <row r="271" spans="5:6" x14ac:dyDescent="0.2">
      <c r="E271" s="85"/>
      <c r="F271" s="84"/>
    </row>
    <row r="272" spans="5:6" x14ac:dyDescent="0.2">
      <c r="E272" s="85"/>
      <c r="F272" s="84"/>
    </row>
    <row r="273" spans="5:6" x14ac:dyDescent="0.2">
      <c r="E273" s="85"/>
      <c r="F273" s="84"/>
    </row>
    <row r="274" spans="5:6" x14ac:dyDescent="0.2">
      <c r="E274" s="85"/>
      <c r="F274" s="84"/>
    </row>
    <row r="275" spans="5:6" x14ac:dyDescent="0.2">
      <c r="E275" s="85"/>
      <c r="F275" s="84"/>
    </row>
    <row r="276" spans="5:6" x14ac:dyDescent="0.2">
      <c r="E276" s="85"/>
      <c r="F276" s="84"/>
    </row>
    <row r="277" spans="5:6" x14ac:dyDescent="0.2">
      <c r="E277" s="85"/>
      <c r="F277" s="84"/>
    </row>
    <row r="278" spans="5:6" x14ac:dyDescent="0.2">
      <c r="E278" s="85"/>
      <c r="F278" s="84"/>
    </row>
    <row r="279" spans="5:6" x14ac:dyDescent="0.2">
      <c r="E279" s="85"/>
      <c r="F279" s="84"/>
    </row>
    <row r="280" spans="5:6" x14ac:dyDescent="0.2">
      <c r="E280" s="85"/>
      <c r="F280" s="84"/>
    </row>
    <row r="281" spans="5:6" x14ac:dyDescent="0.2">
      <c r="E281" s="85"/>
      <c r="F281" s="84"/>
    </row>
    <row r="282" spans="5:6" x14ac:dyDescent="0.2">
      <c r="E282" s="85"/>
      <c r="F282" s="84"/>
    </row>
    <row r="283" spans="5:6" x14ac:dyDescent="0.2">
      <c r="E283" s="85"/>
      <c r="F283" s="84"/>
    </row>
    <row r="284" spans="5:6" x14ac:dyDescent="0.2">
      <c r="E284" s="85"/>
      <c r="F284" s="84"/>
    </row>
    <row r="285" spans="5:6" x14ac:dyDescent="0.2">
      <c r="E285" s="85"/>
      <c r="F285" s="84"/>
    </row>
    <row r="286" spans="5:6" x14ac:dyDescent="0.2">
      <c r="E286" s="85"/>
      <c r="F286" s="84"/>
    </row>
    <row r="287" spans="5:6" x14ac:dyDescent="0.2">
      <c r="E287" s="85"/>
      <c r="F287" s="84"/>
    </row>
    <row r="288" spans="5:6" x14ac:dyDescent="0.2">
      <c r="E288" s="85"/>
      <c r="F288" s="84"/>
    </row>
    <row r="289" spans="5:6" x14ac:dyDescent="0.2">
      <c r="E289" s="85"/>
      <c r="F289" s="84"/>
    </row>
    <row r="290" spans="5:6" x14ac:dyDescent="0.2">
      <c r="E290" s="85"/>
      <c r="F290" s="84"/>
    </row>
    <row r="291" spans="5:6" x14ac:dyDescent="0.2">
      <c r="E291" s="85"/>
      <c r="F291" s="84"/>
    </row>
    <row r="292" spans="5:6" x14ac:dyDescent="0.2">
      <c r="E292" s="85"/>
      <c r="F292" s="84"/>
    </row>
    <row r="293" spans="5:6" x14ac:dyDescent="0.2">
      <c r="E293" s="85"/>
      <c r="F293" s="84"/>
    </row>
    <row r="294" spans="5:6" x14ac:dyDescent="0.2">
      <c r="E294" s="85"/>
      <c r="F294" s="84"/>
    </row>
    <row r="295" spans="5:6" x14ac:dyDescent="0.2">
      <c r="E295" s="85"/>
      <c r="F295" s="84"/>
    </row>
    <row r="296" spans="5:6" x14ac:dyDescent="0.2">
      <c r="E296" s="85"/>
      <c r="F296" s="84"/>
    </row>
    <row r="297" spans="5:6" x14ac:dyDescent="0.2">
      <c r="E297" s="85"/>
      <c r="F297" s="84"/>
    </row>
    <row r="298" spans="5:6" x14ac:dyDescent="0.2">
      <c r="E298" s="85"/>
      <c r="F298" s="84"/>
    </row>
    <row r="299" spans="5:6" x14ac:dyDescent="0.2">
      <c r="E299" s="85"/>
      <c r="F299" s="84"/>
    </row>
    <row r="300" spans="5:6" x14ac:dyDescent="0.2">
      <c r="E300" s="85"/>
      <c r="F300" s="84"/>
    </row>
    <row r="301" spans="5:6" x14ac:dyDescent="0.2">
      <c r="E301" s="85"/>
      <c r="F301" s="84"/>
    </row>
    <row r="302" spans="5:6" x14ac:dyDescent="0.2">
      <c r="E302" s="85"/>
      <c r="F302" s="84"/>
    </row>
    <row r="303" spans="5:6" x14ac:dyDescent="0.2">
      <c r="E303" s="85"/>
      <c r="F303" s="84"/>
    </row>
    <row r="304" spans="5:6" x14ac:dyDescent="0.2">
      <c r="E304" s="85"/>
      <c r="F304" s="84"/>
    </row>
    <row r="305" spans="5:6" x14ac:dyDescent="0.2">
      <c r="E305" s="85"/>
      <c r="F305" s="84"/>
    </row>
    <row r="306" spans="5:6" x14ac:dyDescent="0.2">
      <c r="E306" s="85"/>
      <c r="F306" s="84"/>
    </row>
    <row r="307" spans="5:6" x14ac:dyDescent="0.2">
      <c r="E307" s="85"/>
      <c r="F307" s="84"/>
    </row>
    <row r="308" spans="5:6" x14ac:dyDescent="0.2">
      <c r="E308" s="85"/>
      <c r="F308" s="84"/>
    </row>
    <row r="309" spans="5:6" x14ac:dyDescent="0.2">
      <c r="E309" s="85"/>
      <c r="F309" s="84"/>
    </row>
    <row r="310" spans="5:6" x14ac:dyDescent="0.2">
      <c r="E310" s="85"/>
      <c r="F310" s="84"/>
    </row>
    <row r="311" spans="5:6" x14ac:dyDescent="0.2">
      <c r="E311" s="85"/>
      <c r="F311" s="84"/>
    </row>
    <row r="312" spans="5:6" x14ac:dyDescent="0.2">
      <c r="E312" s="85"/>
      <c r="F312" s="84"/>
    </row>
    <row r="313" spans="5:6" x14ac:dyDescent="0.2">
      <c r="E313" s="85"/>
      <c r="F313" s="84"/>
    </row>
    <row r="314" spans="5:6" x14ac:dyDescent="0.2">
      <c r="E314" s="85"/>
      <c r="F314" s="84"/>
    </row>
    <row r="315" spans="5:6" x14ac:dyDescent="0.2">
      <c r="E315" s="85"/>
      <c r="F315" s="84"/>
    </row>
    <row r="316" spans="5:6" x14ac:dyDescent="0.2">
      <c r="E316" s="85"/>
      <c r="F316" s="84"/>
    </row>
    <row r="317" spans="5:6" x14ac:dyDescent="0.2">
      <c r="E317" s="85"/>
      <c r="F317" s="84"/>
    </row>
    <row r="318" spans="5:6" x14ac:dyDescent="0.2">
      <c r="E318" s="85"/>
      <c r="F318" s="84"/>
    </row>
    <row r="319" spans="5:6" x14ac:dyDescent="0.2">
      <c r="E319" s="85"/>
      <c r="F319" s="84"/>
    </row>
    <row r="320" spans="5:6" x14ac:dyDescent="0.2">
      <c r="E320" s="85"/>
      <c r="F320" s="84"/>
    </row>
    <row r="321" spans="5:6" x14ac:dyDescent="0.2">
      <c r="E321" s="85"/>
      <c r="F321" s="84"/>
    </row>
    <row r="322" spans="5:6" x14ac:dyDescent="0.2">
      <c r="E322" s="85"/>
      <c r="F322" s="84"/>
    </row>
    <row r="323" spans="5:6" x14ac:dyDescent="0.2">
      <c r="E323" s="85"/>
      <c r="F323" s="84"/>
    </row>
    <row r="324" spans="5:6" x14ac:dyDescent="0.2">
      <c r="E324" s="85"/>
      <c r="F324" s="84"/>
    </row>
    <row r="325" spans="5:6" x14ac:dyDescent="0.2">
      <c r="E325" s="85"/>
      <c r="F325" s="84"/>
    </row>
    <row r="326" spans="5:6" x14ac:dyDescent="0.2">
      <c r="E326" s="85"/>
      <c r="F326" s="84"/>
    </row>
    <row r="327" spans="5:6" x14ac:dyDescent="0.2">
      <c r="E327" s="85"/>
      <c r="F327" s="84"/>
    </row>
    <row r="328" spans="5:6" x14ac:dyDescent="0.2">
      <c r="E328" s="85"/>
      <c r="F328" s="84"/>
    </row>
    <row r="329" spans="5:6" x14ac:dyDescent="0.2">
      <c r="E329" s="85"/>
      <c r="F329" s="84"/>
    </row>
    <row r="330" spans="5:6" x14ac:dyDescent="0.2">
      <c r="E330" s="85"/>
      <c r="F330" s="84"/>
    </row>
    <row r="331" spans="5:6" x14ac:dyDescent="0.2">
      <c r="E331" s="85"/>
      <c r="F331" s="84"/>
    </row>
    <row r="332" spans="5:6" x14ac:dyDescent="0.2">
      <c r="E332" s="85"/>
      <c r="F332" s="84"/>
    </row>
    <row r="333" spans="5:6" x14ac:dyDescent="0.2">
      <c r="E333" s="85"/>
      <c r="F333" s="84"/>
    </row>
    <row r="334" spans="5:6" x14ac:dyDescent="0.2">
      <c r="E334" s="85"/>
      <c r="F334" s="84"/>
    </row>
    <row r="335" spans="5:6" x14ac:dyDescent="0.2">
      <c r="E335" s="85"/>
      <c r="F335" s="84"/>
    </row>
    <row r="336" spans="5:6" x14ac:dyDescent="0.2">
      <c r="E336" s="85"/>
      <c r="F336" s="84"/>
    </row>
    <row r="337" spans="5:6" x14ac:dyDescent="0.2">
      <c r="E337" s="85"/>
      <c r="F337" s="84"/>
    </row>
    <row r="338" spans="5:6" x14ac:dyDescent="0.2">
      <c r="E338" s="85"/>
      <c r="F338" s="84"/>
    </row>
    <row r="339" spans="5:6" x14ac:dyDescent="0.2">
      <c r="E339" s="85"/>
      <c r="F339" s="84"/>
    </row>
    <row r="340" spans="5:6" x14ac:dyDescent="0.2">
      <c r="E340" s="85"/>
      <c r="F340" s="84"/>
    </row>
    <row r="341" spans="5:6" x14ac:dyDescent="0.2">
      <c r="E341" s="85"/>
      <c r="F341" s="84"/>
    </row>
    <row r="342" spans="5:6" x14ac:dyDescent="0.2">
      <c r="E342" s="85"/>
      <c r="F342" s="84"/>
    </row>
    <row r="343" spans="5:6" x14ac:dyDescent="0.2">
      <c r="E343" s="85"/>
      <c r="F343" s="84"/>
    </row>
    <row r="344" spans="5:6" x14ac:dyDescent="0.2">
      <c r="E344" s="85"/>
      <c r="F344" s="84"/>
    </row>
    <row r="345" spans="5:6" x14ac:dyDescent="0.2">
      <c r="E345" s="85"/>
      <c r="F345" s="84"/>
    </row>
    <row r="346" spans="5:6" x14ac:dyDescent="0.2">
      <c r="E346" s="85"/>
      <c r="F346" s="84"/>
    </row>
    <row r="347" spans="5:6" x14ac:dyDescent="0.2">
      <c r="E347" s="85"/>
      <c r="F347" s="84"/>
    </row>
    <row r="348" spans="5:6" x14ac:dyDescent="0.2">
      <c r="E348" s="85"/>
      <c r="F348" s="84"/>
    </row>
    <row r="349" spans="5:6" x14ac:dyDescent="0.2">
      <c r="E349" s="85"/>
      <c r="F349" s="84"/>
    </row>
    <row r="350" spans="5:6" x14ac:dyDescent="0.2">
      <c r="E350" s="85"/>
      <c r="F350" s="84"/>
    </row>
    <row r="351" spans="5:6" x14ac:dyDescent="0.2">
      <c r="E351" s="85"/>
      <c r="F351" s="84"/>
    </row>
    <row r="352" spans="5:6" x14ac:dyDescent="0.2">
      <c r="E352" s="85"/>
      <c r="F352" s="84"/>
    </row>
    <row r="353" spans="5:6" x14ac:dyDescent="0.2">
      <c r="E353" s="85"/>
      <c r="F353" s="84"/>
    </row>
    <row r="354" spans="5:6" x14ac:dyDescent="0.2">
      <c r="E354" s="85"/>
      <c r="F354" s="84"/>
    </row>
    <row r="355" spans="5:6" x14ac:dyDescent="0.2">
      <c r="E355" s="85"/>
      <c r="F355" s="84"/>
    </row>
    <row r="356" spans="5:6" x14ac:dyDescent="0.2">
      <c r="E356" s="85"/>
      <c r="F356" s="84"/>
    </row>
    <row r="357" spans="5:6" x14ac:dyDescent="0.2">
      <c r="E357" s="85"/>
      <c r="F357" s="84"/>
    </row>
    <row r="358" spans="5:6" x14ac:dyDescent="0.2">
      <c r="E358" s="85"/>
      <c r="F358" s="84"/>
    </row>
    <row r="359" spans="5:6" x14ac:dyDescent="0.2">
      <c r="E359" s="85"/>
      <c r="F359" s="84"/>
    </row>
    <row r="360" spans="5:6" x14ac:dyDescent="0.2">
      <c r="E360" s="85"/>
      <c r="F360" s="84"/>
    </row>
    <row r="361" spans="5:6" x14ac:dyDescent="0.2">
      <c r="E361" s="85"/>
      <c r="F361" s="84"/>
    </row>
    <row r="362" spans="5:6" x14ac:dyDescent="0.2">
      <c r="E362" s="85"/>
      <c r="F362" s="84"/>
    </row>
    <row r="363" spans="5:6" x14ac:dyDescent="0.2">
      <c r="E363" s="85"/>
      <c r="F363" s="84"/>
    </row>
    <row r="364" spans="5:6" x14ac:dyDescent="0.2">
      <c r="E364" s="85"/>
      <c r="F364" s="84"/>
    </row>
    <row r="365" spans="5:6" x14ac:dyDescent="0.2">
      <c r="E365" s="85"/>
      <c r="F365" s="84"/>
    </row>
    <row r="366" spans="5:6" x14ac:dyDescent="0.2">
      <c r="E366" s="85"/>
      <c r="F366" s="84"/>
    </row>
    <row r="367" spans="5:6" x14ac:dyDescent="0.2">
      <c r="E367" s="85"/>
      <c r="F367" s="84"/>
    </row>
    <row r="368" spans="5:6" x14ac:dyDescent="0.2">
      <c r="E368" s="85"/>
      <c r="F368" s="84"/>
    </row>
    <row r="369" spans="5:6" x14ac:dyDescent="0.2">
      <c r="E369" s="85"/>
      <c r="F369" s="84"/>
    </row>
    <row r="370" spans="5:6" x14ac:dyDescent="0.2">
      <c r="E370" s="85"/>
      <c r="F370" s="84"/>
    </row>
    <row r="371" spans="5:6" x14ac:dyDescent="0.2">
      <c r="E371" s="85"/>
      <c r="F371" s="84"/>
    </row>
    <row r="372" spans="5:6" x14ac:dyDescent="0.2">
      <c r="E372" s="85"/>
      <c r="F372" s="84"/>
    </row>
    <row r="373" spans="5:6" x14ac:dyDescent="0.2">
      <c r="E373" s="85"/>
      <c r="F373" s="84"/>
    </row>
    <row r="374" spans="5:6" x14ac:dyDescent="0.2">
      <c r="E374" s="85"/>
      <c r="F374" s="84"/>
    </row>
    <row r="375" spans="5:6" x14ac:dyDescent="0.2">
      <c r="E375" s="85"/>
      <c r="F375" s="84"/>
    </row>
    <row r="376" spans="5:6" x14ac:dyDescent="0.2">
      <c r="E376" s="85"/>
      <c r="F376" s="84"/>
    </row>
    <row r="377" spans="5:6" x14ac:dyDescent="0.2">
      <c r="E377" s="85"/>
      <c r="F377" s="84"/>
    </row>
    <row r="378" spans="5:6" x14ac:dyDescent="0.2">
      <c r="E378" s="85"/>
      <c r="F378" s="84"/>
    </row>
    <row r="379" spans="5:6" x14ac:dyDescent="0.2">
      <c r="E379" s="85"/>
      <c r="F379" s="84"/>
    </row>
    <row r="380" spans="5:6" x14ac:dyDescent="0.2">
      <c r="E380" s="85"/>
      <c r="F380" s="84"/>
    </row>
    <row r="381" spans="5:6" x14ac:dyDescent="0.2">
      <c r="E381" s="85"/>
      <c r="F381" s="84"/>
    </row>
    <row r="382" spans="5:6" x14ac:dyDescent="0.2">
      <c r="E382" s="85"/>
      <c r="F382" s="84"/>
    </row>
    <row r="383" spans="5:6" x14ac:dyDescent="0.2">
      <c r="E383" s="85"/>
      <c r="F383" s="84"/>
    </row>
    <row r="384" spans="5:6" x14ac:dyDescent="0.2">
      <c r="E384" s="85"/>
      <c r="F384" s="84"/>
    </row>
    <row r="385" spans="5:6" x14ac:dyDescent="0.2">
      <c r="E385" s="85"/>
      <c r="F385" s="84"/>
    </row>
    <row r="386" spans="5:6" x14ac:dyDescent="0.2">
      <c r="E386" s="85"/>
      <c r="F386" s="84"/>
    </row>
    <row r="387" spans="5:6" x14ac:dyDescent="0.2">
      <c r="E387" s="85"/>
      <c r="F387" s="84"/>
    </row>
    <row r="388" spans="5:6" x14ac:dyDescent="0.2">
      <c r="E388" s="85"/>
      <c r="F388" s="84"/>
    </row>
    <row r="389" spans="5:6" x14ac:dyDescent="0.2">
      <c r="E389" s="85"/>
      <c r="F389" s="84"/>
    </row>
    <row r="390" spans="5:6" x14ac:dyDescent="0.2">
      <c r="E390" s="85"/>
      <c r="F390" s="84"/>
    </row>
    <row r="391" spans="5:6" x14ac:dyDescent="0.2">
      <c r="E391" s="85"/>
      <c r="F391" s="84"/>
    </row>
    <row r="392" spans="5:6" x14ac:dyDescent="0.2">
      <c r="E392" s="85"/>
      <c r="F392" s="84"/>
    </row>
    <row r="393" spans="5:6" x14ac:dyDescent="0.2">
      <c r="E393" s="85"/>
      <c r="F393" s="84"/>
    </row>
    <row r="394" spans="5:6" x14ac:dyDescent="0.2">
      <c r="E394" s="85"/>
      <c r="F394" s="84"/>
    </row>
    <row r="395" spans="5:6" x14ac:dyDescent="0.2">
      <c r="E395" s="85"/>
      <c r="F395" s="84"/>
    </row>
    <row r="396" spans="5:6" x14ac:dyDescent="0.2">
      <c r="E396" s="85"/>
      <c r="F396" s="84"/>
    </row>
    <row r="397" spans="5:6" x14ac:dyDescent="0.2">
      <c r="E397" s="85"/>
      <c r="F397" s="84"/>
    </row>
    <row r="398" spans="5:6" x14ac:dyDescent="0.2">
      <c r="E398" s="85"/>
      <c r="F398" s="84"/>
    </row>
    <row r="399" spans="5:6" x14ac:dyDescent="0.2">
      <c r="E399" s="85"/>
      <c r="F399" s="84"/>
    </row>
    <row r="400" spans="5:6" x14ac:dyDescent="0.2">
      <c r="E400" s="85"/>
      <c r="F400" s="84"/>
    </row>
    <row r="401" spans="5:6" x14ac:dyDescent="0.2">
      <c r="E401" s="85"/>
      <c r="F401" s="84"/>
    </row>
    <row r="402" spans="5:6" x14ac:dyDescent="0.2">
      <c r="E402" s="85"/>
      <c r="F402" s="84"/>
    </row>
    <row r="403" spans="5:6" x14ac:dyDescent="0.2">
      <c r="E403" s="85"/>
      <c r="F403" s="84"/>
    </row>
    <row r="404" spans="5:6" x14ac:dyDescent="0.2">
      <c r="E404" s="85"/>
      <c r="F404" s="84"/>
    </row>
    <row r="405" spans="5:6" x14ac:dyDescent="0.2">
      <c r="E405" s="85"/>
      <c r="F405" s="84"/>
    </row>
    <row r="406" spans="5:6" x14ac:dyDescent="0.2">
      <c r="E406" s="85"/>
      <c r="F406" s="84"/>
    </row>
    <row r="407" spans="5:6" x14ac:dyDescent="0.2">
      <c r="E407" s="85"/>
      <c r="F407" s="84"/>
    </row>
    <row r="408" spans="5:6" x14ac:dyDescent="0.2">
      <c r="E408" s="85"/>
      <c r="F408" s="84"/>
    </row>
    <row r="409" spans="5:6" x14ac:dyDescent="0.2">
      <c r="E409" s="85"/>
      <c r="F409" s="84"/>
    </row>
    <row r="410" spans="5:6" x14ac:dyDescent="0.2">
      <c r="E410" s="85"/>
      <c r="F410" s="84"/>
    </row>
    <row r="411" spans="5:6" x14ac:dyDescent="0.2">
      <c r="E411" s="85"/>
      <c r="F411" s="84"/>
    </row>
    <row r="412" spans="5:6" x14ac:dyDescent="0.2">
      <c r="E412" s="85"/>
      <c r="F412" s="84"/>
    </row>
    <row r="413" spans="5:6" x14ac:dyDescent="0.2">
      <c r="E413" s="85"/>
      <c r="F413" s="84"/>
    </row>
    <row r="414" spans="5:6" x14ac:dyDescent="0.2">
      <c r="E414" s="85"/>
      <c r="F414" s="84"/>
    </row>
    <row r="415" spans="5:6" x14ac:dyDescent="0.2">
      <c r="E415" s="85"/>
      <c r="F415" s="84"/>
    </row>
    <row r="416" spans="5:6" x14ac:dyDescent="0.2">
      <c r="E416" s="85"/>
      <c r="F416" s="84"/>
    </row>
    <row r="417" spans="5:6" x14ac:dyDescent="0.2">
      <c r="E417" s="85"/>
      <c r="F417" s="84"/>
    </row>
    <row r="418" spans="5:6" x14ac:dyDescent="0.2">
      <c r="E418" s="85"/>
      <c r="F418" s="84"/>
    </row>
    <row r="419" spans="5:6" x14ac:dyDescent="0.2">
      <c r="E419" s="85"/>
      <c r="F419" s="84"/>
    </row>
    <row r="420" spans="5:6" x14ac:dyDescent="0.2">
      <c r="E420" s="85"/>
      <c r="F420" s="84"/>
    </row>
    <row r="421" spans="5:6" x14ac:dyDescent="0.2">
      <c r="E421" s="85"/>
      <c r="F421" s="84"/>
    </row>
    <row r="422" spans="5:6" x14ac:dyDescent="0.2">
      <c r="E422" s="85"/>
      <c r="F422" s="84"/>
    </row>
    <row r="423" spans="5:6" x14ac:dyDescent="0.2">
      <c r="E423" s="85"/>
      <c r="F423" s="84"/>
    </row>
    <row r="424" spans="5:6" x14ac:dyDescent="0.2">
      <c r="E424" s="85"/>
      <c r="F424" s="84"/>
    </row>
    <row r="425" spans="5:6" x14ac:dyDescent="0.2">
      <c r="E425" s="85"/>
      <c r="F425" s="84"/>
    </row>
    <row r="426" spans="5:6" x14ac:dyDescent="0.2">
      <c r="E426" s="85"/>
      <c r="F426" s="84"/>
    </row>
    <row r="427" spans="5:6" x14ac:dyDescent="0.2">
      <c r="E427" s="85"/>
      <c r="F427" s="84"/>
    </row>
    <row r="428" spans="5:6" x14ac:dyDescent="0.2">
      <c r="E428" s="85"/>
      <c r="F428" s="84"/>
    </row>
    <row r="429" spans="5:6" x14ac:dyDescent="0.2">
      <c r="E429" s="85"/>
      <c r="F429" s="84"/>
    </row>
    <row r="430" spans="5:6" x14ac:dyDescent="0.2">
      <c r="E430" s="85"/>
      <c r="F430" s="84"/>
    </row>
    <row r="431" spans="5:6" x14ac:dyDescent="0.2">
      <c r="E431" s="85"/>
      <c r="F431" s="84"/>
    </row>
    <row r="432" spans="5:6" x14ac:dyDescent="0.2">
      <c r="E432" s="85"/>
      <c r="F432" s="84"/>
    </row>
    <row r="433" spans="5:6" x14ac:dyDescent="0.2">
      <c r="E433" s="85"/>
      <c r="F433" s="84"/>
    </row>
    <row r="434" spans="5:6" x14ac:dyDescent="0.2">
      <c r="E434" s="85"/>
      <c r="F434" s="84"/>
    </row>
    <row r="435" spans="5:6" x14ac:dyDescent="0.2">
      <c r="E435" s="85"/>
      <c r="F435" s="84"/>
    </row>
    <row r="436" spans="5:6" x14ac:dyDescent="0.2">
      <c r="E436" s="85"/>
      <c r="F436" s="84"/>
    </row>
    <row r="437" spans="5:6" x14ac:dyDescent="0.2">
      <c r="E437" s="85"/>
      <c r="F437" s="84"/>
    </row>
    <row r="438" spans="5:6" x14ac:dyDescent="0.2">
      <c r="E438" s="85"/>
      <c r="F438" s="84"/>
    </row>
    <row r="439" spans="5:6" x14ac:dyDescent="0.2">
      <c r="E439" s="85"/>
      <c r="F439" s="84"/>
    </row>
    <row r="440" spans="5:6" x14ac:dyDescent="0.2">
      <c r="E440" s="85"/>
      <c r="F440" s="84"/>
    </row>
    <row r="441" spans="5:6" x14ac:dyDescent="0.2">
      <c r="E441" s="85"/>
      <c r="F441" s="84"/>
    </row>
    <row r="442" spans="5:6" x14ac:dyDescent="0.2">
      <c r="E442" s="85"/>
      <c r="F442" s="84"/>
    </row>
    <row r="443" spans="5:6" x14ac:dyDescent="0.2">
      <c r="E443" s="85"/>
      <c r="F443" s="84"/>
    </row>
    <row r="444" spans="5:6" x14ac:dyDescent="0.2">
      <c r="E444" s="85"/>
      <c r="F444" s="84"/>
    </row>
    <row r="445" spans="5:6" x14ac:dyDescent="0.2">
      <c r="E445" s="85"/>
      <c r="F445" s="84"/>
    </row>
    <row r="446" spans="5:6" x14ac:dyDescent="0.2">
      <c r="E446" s="85"/>
      <c r="F446" s="84"/>
    </row>
    <row r="447" spans="5:6" x14ac:dyDescent="0.2">
      <c r="E447" s="85"/>
      <c r="F447" s="84"/>
    </row>
    <row r="448" spans="5:6" x14ac:dyDescent="0.2">
      <c r="E448" s="85"/>
      <c r="F448" s="84"/>
    </row>
    <row r="449" spans="5:6" x14ac:dyDescent="0.2">
      <c r="E449" s="85"/>
      <c r="F449" s="84"/>
    </row>
    <row r="450" spans="5:6" x14ac:dyDescent="0.2">
      <c r="E450" s="85"/>
      <c r="F450" s="84"/>
    </row>
    <row r="451" spans="5:6" x14ac:dyDescent="0.2">
      <c r="E451" s="85"/>
      <c r="F451" s="84"/>
    </row>
    <row r="452" spans="5:6" x14ac:dyDescent="0.2">
      <c r="E452" s="85"/>
      <c r="F452" s="84"/>
    </row>
    <row r="453" spans="5:6" x14ac:dyDescent="0.2">
      <c r="E453" s="85"/>
      <c r="F453" s="84"/>
    </row>
    <row r="454" spans="5:6" x14ac:dyDescent="0.2">
      <c r="E454" s="85"/>
      <c r="F454" s="84"/>
    </row>
    <row r="455" spans="5:6" x14ac:dyDescent="0.2">
      <c r="E455" s="85"/>
      <c r="F455" s="84"/>
    </row>
    <row r="456" spans="5:6" x14ac:dyDescent="0.2">
      <c r="E456" s="85"/>
      <c r="F456" s="84"/>
    </row>
    <row r="457" spans="5:6" x14ac:dyDescent="0.2">
      <c r="E457" s="85"/>
      <c r="F457" s="84"/>
    </row>
    <row r="458" spans="5:6" x14ac:dyDescent="0.2">
      <c r="E458" s="85"/>
      <c r="F458" s="84"/>
    </row>
    <row r="459" spans="5:6" x14ac:dyDescent="0.2">
      <c r="E459" s="85"/>
      <c r="F459" s="84"/>
    </row>
    <row r="460" spans="5:6" x14ac:dyDescent="0.2">
      <c r="E460" s="85"/>
      <c r="F460" s="84"/>
    </row>
    <row r="461" spans="5:6" x14ac:dyDescent="0.2">
      <c r="E461" s="85"/>
      <c r="F461" s="84"/>
    </row>
    <row r="462" spans="5:6" x14ac:dyDescent="0.2">
      <c r="E462" s="85"/>
      <c r="F462" s="84"/>
    </row>
    <row r="463" spans="5:6" x14ac:dyDescent="0.2">
      <c r="E463" s="85"/>
      <c r="F463" s="84"/>
    </row>
    <row r="464" spans="5:6" x14ac:dyDescent="0.2">
      <c r="E464" s="85"/>
      <c r="F464" s="84"/>
    </row>
    <row r="465" spans="5:6" x14ac:dyDescent="0.2">
      <c r="E465" s="85"/>
      <c r="F465" s="84"/>
    </row>
    <row r="466" spans="5:6" x14ac:dyDescent="0.2">
      <c r="E466" s="85"/>
      <c r="F466" s="84"/>
    </row>
    <row r="467" spans="5:6" x14ac:dyDescent="0.2">
      <c r="E467" s="85"/>
      <c r="F467" s="84"/>
    </row>
    <row r="468" spans="5:6" x14ac:dyDescent="0.2">
      <c r="E468" s="85"/>
      <c r="F468" s="84"/>
    </row>
    <row r="469" spans="5:6" x14ac:dyDescent="0.2">
      <c r="E469" s="85"/>
      <c r="F469" s="84"/>
    </row>
    <row r="470" spans="5:6" x14ac:dyDescent="0.2">
      <c r="E470" s="85"/>
      <c r="F470" s="84"/>
    </row>
    <row r="471" spans="5:6" x14ac:dyDescent="0.2">
      <c r="E471" s="85"/>
      <c r="F471" s="84"/>
    </row>
    <row r="472" spans="5:6" x14ac:dyDescent="0.2">
      <c r="E472" s="85"/>
      <c r="F472" s="84"/>
    </row>
    <row r="473" spans="5:6" x14ac:dyDescent="0.2">
      <c r="E473" s="85"/>
      <c r="F473" s="84"/>
    </row>
    <row r="474" spans="5:6" x14ac:dyDescent="0.2">
      <c r="E474" s="85"/>
      <c r="F474" s="84"/>
    </row>
    <row r="475" spans="5:6" x14ac:dyDescent="0.2">
      <c r="E475" s="85"/>
      <c r="F475" s="84"/>
    </row>
    <row r="476" spans="5:6" x14ac:dyDescent="0.2">
      <c r="E476" s="85"/>
      <c r="F476" s="84"/>
    </row>
    <row r="477" spans="5:6" x14ac:dyDescent="0.2">
      <c r="E477" s="85"/>
      <c r="F477" s="84"/>
    </row>
    <row r="478" spans="5:6" x14ac:dyDescent="0.2">
      <c r="E478" s="85"/>
      <c r="F478" s="84"/>
    </row>
    <row r="479" spans="5:6" x14ac:dyDescent="0.2">
      <c r="E479" s="85"/>
      <c r="F479" s="84"/>
    </row>
    <row r="480" spans="5:6" x14ac:dyDescent="0.2">
      <c r="E480" s="85"/>
      <c r="F480" s="84"/>
    </row>
    <row r="481" spans="5:6" x14ac:dyDescent="0.2">
      <c r="E481" s="85"/>
      <c r="F481" s="84"/>
    </row>
    <row r="482" spans="5:6" x14ac:dyDescent="0.2">
      <c r="E482" s="85"/>
      <c r="F482" s="84"/>
    </row>
    <row r="483" spans="5:6" x14ac:dyDescent="0.2">
      <c r="E483" s="85"/>
      <c r="F483" s="84"/>
    </row>
    <row r="484" spans="5:6" x14ac:dyDescent="0.2">
      <c r="E484" s="85"/>
      <c r="F484" s="84"/>
    </row>
    <row r="485" spans="5:6" x14ac:dyDescent="0.2">
      <c r="E485" s="85"/>
      <c r="F485" s="84"/>
    </row>
    <row r="486" spans="5:6" x14ac:dyDescent="0.2">
      <c r="E486" s="85"/>
      <c r="F486" s="84"/>
    </row>
    <row r="487" spans="5:6" x14ac:dyDescent="0.2">
      <c r="E487" s="85"/>
      <c r="F487" s="84"/>
    </row>
    <row r="488" spans="5:6" x14ac:dyDescent="0.2">
      <c r="E488" s="85"/>
      <c r="F488" s="84"/>
    </row>
    <row r="489" spans="5:6" x14ac:dyDescent="0.2">
      <c r="E489" s="85"/>
      <c r="F489" s="84"/>
    </row>
    <row r="490" spans="5:6" x14ac:dyDescent="0.2">
      <c r="E490" s="85"/>
      <c r="F490" s="84"/>
    </row>
    <row r="491" spans="5:6" x14ac:dyDescent="0.2">
      <c r="E491" s="85"/>
      <c r="F491" s="84"/>
    </row>
    <row r="492" spans="5:6" x14ac:dyDescent="0.2">
      <c r="E492" s="85"/>
      <c r="F492" s="84"/>
    </row>
    <row r="493" spans="5:6" x14ac:dyDescent="0.2">
      <c r="E493" s="85"/>
      <c r="F493" s="84"/>
    </row>
    <row r="494" spans="5:6" x14ac:dyDescent="0.2">
      <c r="E494" s="85"/>
      <c r="F494" s="84"/>
    </row>
    <row r="495" spans="5:6" x14ac:dyDescent="0.2">
      <c r="E495" s="85"/>
      <c r="F495" s="84"/>
    </row>
    <row r="496" spans="5:6" x14ac:dyDescent="0.2">
      <c r="E496" s="85"/>
      <c r="F496" s="84"/>
    </row>
    <row r="497" spans="5:6" x14ac:dyDescent="0.2">
      <c r="E497" s="85"/>
      <c r="F497" s="84"/>
    </row>
    <row r="498" spans="5:6" x14ac:dyDescent="0.2">
      <c r="E498" s="85"/>
      <c r="F498" s="84"/>
    </row>
    <row r="499" spans="5:6" x14ac:dyDescent="0.2">
      <c r="E499" s="85"/>
      <c r="F499" s="84"/>
    </row>
    <row r="500" spans="5:6" x14ac:dyDescent="0.2">
      <c r="E500" s="85"/>
      <c r="F500" s="84"/>
    </row>
    <row r="501" spans="5:6" x14ac:dyDescent="0.2">
      <c r="E501" s="85"/>
      <c r="F501" s="84"/>
    </row>
    <row r="502" spans="5:6" x14ac:dyDescent="0.2">
      <c r="E502" s="85"/>
      <c r="F502" s="84"/>
    </row>
    <row r="503" spans="5:6" x14ac:dyDescent="0.2">
      <c r="E503" s="85"/>
      <c r="F503" s="84"/>
    </row>
    <row r="504" spans="5:6" x14ac:dyDescent="0.2">
      <c r="E504" s="85"/>
      <c r="F504" s="84"/>
    </row>
    <row r="505" spans="5:6" x14ac:dyDescent="0.2">
      <c r="E505" s="85"/>
      <c r="F505" s="84"/>
    </row>
    <row r="506" spans="5:6" x14ac:dyDescent="0.2">
      <c r="E506" s="85"/>
      <c r="F506" s="84"/>
    </row>
    <row r="507" spans="5:6" x14ac:dyDescent="0.2">
      <c r="E507" s="85"/>
      <c r="F507" s="84"/>
    </row>
    <row r="508" spans="5:6" x14ac:dyDescent="0.2">
      <c r="E508" s="85"/>
      <c r="F508" s="84"/>
    </row>
    <row r="509" spans="5:6" x14ac:dyDescent="0.2">
      <c r="E509" s="85"/>
      <c r="F509" s="84"/>
    </row>
    <row r="510" spans="5:6" x14ac:dyDescent="0.2">
      <c r="E510" s="85"/>
      <c r="F510" s="84"/>
    </row>
    <row r="511" spans="5:6" x14ac:dyDescent="0.2">
      <c r="E511" s="85"/>
      <c r="F511" s="84"/>
    </row>
    <row r="512" spans="5:6" x14ac:dyDescent="0.2">
      <c r="E512" s="85"/>
      <c r="F512" s="84"/>
    </row>
    <row r="513" spans="5:6" x14ac:dyDescent="0.2">
      <c r="E513" s="85"/>
      <c r="F513" s="84"/>
    </row>
    <row r="514" spans="5:6" x14ac:dyDescent="0.2">
      <c r="E514" s="85"/>
      <c r="F514" s="84"/>
    </row>
    <row r="515" spans="5:6" x14ac:dyDescent="0.2">
      <c r="E515" s="85"/>
      <c r="F515" s="84"/>
    </row>
    <row r="516" spans="5:6" x14ac:dyDescent="0.2">
      <c r="E516" s="85"/>
      <c r="F516" s="84"/>
    </row>
    <row r="517" spans="5:6" x14ac:dyDescent="0.2">
      <c r="E517" s="85"/>
      <c r="F517" s="84"/>
    </row>
    <row r="518" spans="5:6" x14ac:dyDescent="0.2">
      <c r="E518" s="85"/>
      <c r="F518" s="84"/>
    </row>
    <row r="519" spans="5:6" x14ac:dyDescent="0.2">
      <c r="E519" s="85"/>
      <c r="F519" s="84"/>
    </row>
    <row r="520" spans="5:6" x14ac:dyDescent="0.2">
      <c r="E520" s="85"/>
      <c r="F520" s="84"/>
    </row>
    <row r="521" spans="5:6" x14ac:dyDescent="0.2">
      <c r="E521" s="85"/>
      <c r="F521" s="84"/>
    </row>
    <row r="522" spans="5:6" x14ac:dyDescent="0.2">
      <c r="E522" s="85"/>
      <c r="F522" s="84"/>
    </row>
    <row r="523" spans="5:6" x14ac:dyDescent="0.2">
      <c r="E523" s="85"/>
      <c r="F523" s="84"/>
    </row>
    <row r="524" spans="5:6" x14ac:dyDescent="0.2">
      <c r="E524" s="85"/>
      <c r="F524" s="84"/>
    </row>
    <row r="525" spans="5:6" x14ac:dyDescent="0.2">
      <c r="E525" s="85"/>
      <c r="F525" s="84"/>
    </row>
    <row r="526" spans="5:6" x14ac:dyDescent="0.2">
      <c r="E526" s="85"/>
      <c r="F526" s="84"/>
    </row>
    <row r="527" spans="5:6" x14ac:dyDescent="0.2">
      <c r="E527" s="85"/>
      <c r="F527" s="84"/>
    </row>
    <row r="528" spans="5:6" x14ac:dyDescent="0.2">
      <c r="E528" s="85"/>
      <c r="F528" s="84"/>
    </row>
    <row r="529" spans="5:6" x14ac:dyDescent="0.2">
      <c r="E529" s="85"/>
      <c r="F529" s="84"/>
    </row>
    <row r="530" spans="5:6" x14ac:dyDescent="0.2">
      <c r="E530" s="85"/>
      <c r="F530" s="84"/>
    </row>
    <row r="531" spans="5:6" x14ac:dyDescent="0.2">
      <c r="E531" s="85"/>
      <c r="F531" s="84"/>
    </row>
    <row r="532" spans="5:6" x14ac:dyDescent="0.2">
      <c r="E532" s="85"/>
      <c r="F532" s="84"/>
    </row>
    <row r="533" spans="5:6" x14ac:dyDescent="0.2">
      <c r="E533" s="85"/>
      <c r="F533" s="84"/>
    </row>
    <row r="534" spans="5:6" x14ac:dyDescent="0.2">
      <c r="E534" s="85"/>
      <c r="F534" s="84"/>
    </row>
    <row r="535" spans="5:6" x14ac:dyDescent="0.2">
      <c r="E535" s="85"/>
      <c r="F535" s="84"/>
    </row>
    <row r="536" spans="5:6" x14ac:dyDescent="0.2">
      <c r="E536" s="85"/>
      <c r="F536" s="84"/>
    </row>
    <row r="537" spans="5:6" x14ac:dyDescent="0.2">
      <c r="E537" s="85"/>
      <c r="F537" s="84"/>
    </row>
    <row r="538" spans="5:6" x14ac:dyDescent="0.2">
      <c r="E538" s="85"/>
      <c r="F538" s="84"/>
    </row>
    <row r="539" spans="5:6" x14ac:dyDescent="0.2">
      <c r="E539" s="85"/>
      <c r="F539" s="84"/>
    </row>
    <row r="540" spans="5:6" x14ac:dyDescent="0.2">
      <c r="E540" s="85"/>
      <c r="F540" s="84"/>
    </row>
    <row r="541" spans="5:6" x14ac:dyDescent="0.2">
      <c r="E541" s="85"/>
      <c r="F541" s="84"/>
    </row>
    <row r="542" spans="5:6" x14ac:dyDescent="0.2">
      <c r="E542" s="85"/>
      <c r="F542" s="84"/>
    </row>
    <row r="543" spans="5:6" x14ac:dyDescent="0.2">
      <c r="E543" s="85"/>
      <c r="F543" s="84"/>
    </row>
    <row r="544" spans="5:6" x14ac:dyDescent="0.2">
      <c r="E544" s="85"/>
      <c r="F544" s="84"/>
    </row>
    <row r="545" spans="5:6" x14ac:dyDescent="0.2">
      <c r="E545" s="85"/>
      <c r="F545" s="84"/>
    </row>
    <row r="546" spans="5:6" x14ac:dyDescent="0.2">
      <c r="E546" s="85"/>
      <c r="F546" s="84"/>
    </row>
    <row r="547" spans="5:6" x14ac:dyDescent="0.2">
      <c r="E547" s="85"/>
      <c r="F547" s="84"/>
    </row>
    <row r="548" spans="5:6" x14ac:dyDescent="0.2">
      <c r="E548" s="85"/>
      <c r="F548" s="84"/>
    </row>
    <row r="549" spans="5:6" x14ac:dyDescent="0.2">
      <c r="E549" s="85"/>
      <c r="F549" s="84"/>
    </row>
    <row r="550" spans="5:6" x14ac:dyDescent="0.2">
      <c r="E550" s="85"/>
      <c r="F550" s="84"/>
    </row>
    <row r="551" spans="5:6" x14ac:dyDescent="0.2">
      <c r="E551" s="85"/>
      <c r="F551" s="84"/>
    </row>
    <row r="552" spans="5:6" x14ac:dyDescent="0.2">
      <c r="E552" s="85"/>
      <c r="F552" s="84"/>
    </row>
    <row r="553" spans="5:6" x14ac:dyDescent="0.2">
      <c r="E553" s="85"/>
      <c r="F553" s="84"/>
    </row>
    <row r="554" spans="5:6" x14ac:dyDescent="0.2">
      <c r="E554" s="85"/>
      <c r="F554" s="84"/>
    </row>
    <row r="555" spans="5:6" x14ac:dyDescent="0.2">
      <c r="E555" s="85"/>
      <c r="F555" s="84"/>
    </row>
    <row r="556" spans="5:6" x14ac:dyDescent="0.2">
      <c r="E556" s="85"/>
      <c r="F556" s="84"/>
    </row>
    <row r="557" spans="5:6" x14ac:dyDescent="0.2">
      <c r="E557" s="85"/>
      <c r="F557" s="84"/>
    </row>
    <row r="558" spans="5:6" x14ac:dyDescent="0.2">
      <c r="E558" s="85"/>
      <c r="F558" s="84"/>
    </row>
    <row r="559" spans="5:6" x14ac:dyDescent="0.2">
      <c r="E559" s="85"/>
      <c r="F559" s="84"/>
    </row>
    <row r="560" spans="5:6" x14ac:dyDescent="0.2">
      <c r="E560" s="85"/>
      <c r="F560" s="84"/>
    </row>
    <row r="561" spans="5:6" x14ac:dyDescent="0.2">
      <c r="E561" s="85"/>
      <c r="F561" s="84"/>
    </row>
    <row r="562" spans="5:6" x14ac:dyDescent="0.2">
      <c r="E562" s="85"/>
      <c r="F562" s="84"/>
    </row>
    <row r="563" spans="5:6" x14ac:dyDescent="0.2">
      <c r="E563" s="85"/>
      <c r="F563" s="84"/>
    </row>
    <row r="564" spans="5:6" x14ac:dyDescent="0.2">
      <c r="E564" s="85"/>
      <c r="F564" s="84"/>
    </row>
    <row r="565" spans="5:6" x14ac:dyDescent="0.2">
      <c r="E565" s="85"/>
      <c r="F565" s="84"/>
    </row>
    <row r="566" spans="5:6" x14ac:dyDescent="0.2">
      <c r="E566" s="85"/>
      <c r="F566" s="84"/>
    </row>
    <row r="567" spans="5:6" x14ac:dyDescent="0.2">
      <c r="E567" s="85"/>
      <c r="F567" s="84"/>
    </row>
    <row r="568" spans="5:6" x14ac:dyDescent="0.2">
      <c r="E568" s="85"/>
      <c r="F568" s="84"/>
    </row>
    <row r="569" spans="5:6" x14ac:dyDescent="0.2">
      <c r="E569" s="85"/>
      <c r="F569" s="84"/>
    </row>
    <row r="570" spans="5:6" x14ac:dyDescent="0.2">
      <c r="E570" s="85"/>
      <c r="F570" s="84"/>
    </row>
    <row r="571" spans="5:6" x14ac:dyDescent="0.2">
      <c r="E571" s="85"/>
      <c r="F571" s="84"/>
    </row>
    <row r="572" spans="5:6" x14ac:dyDescent="0.2">
      <c r="E572" s="85"/>
      <c r="F572" s="84"/>
    </row>
    <row r="573" spans="5:6" x14ac:dyDescent="0.2">
      <c r="E573" s="85"/>
      <c r="F573" s="84"/>
    </row>
    <row r="574" spans="5:6" x14ac:dyDescent="0.2">
      <c r="E574" s="85"/>
      <c r="F574" s="84"/>
    </row>
    <row r="575" spans="5:6" x14ac:dyDescent="0.2">
      <c r="E575" s="85"/>
      <c r="F575" s="84"/>
    </row>
    <row r="576" spans="5:6" x14ac:dyDescent="0.2">
      <c r="E576" s="85"/>
      <c r="F576" s="84"/>
    </row>
    <row r="577" spans="5:6" x14ac:dyDescent="0.2">
      <c r="E577" s="85"/>
      <c r="F577" s="84"/>
    </row>
    <row r="578" spans="5:6" x14ac:dyDescent="0.2">
      <c r="E578" s="85"/>
      <c r="F578" s="84"/>
    </row>
    <row r="579" spans="5:6" x14ac:dyDescent="0.2">
      <c r="E579" s="85"/>
      <c r="F579" s="84"/>
    </row>
    <row r="580" spans="5:6" x14ac:dyDescent="0.2">
      <c r="E580" s="85"/>
      <c r="F580" s="84"/>
    </row>
    <row r="581" spans="5:6" x14ac:dyDescent="0.2">
      <c r="E581" s="85"/>
      <c r="F581" s="84"/>
    </row>
    <row r="582" spans="5:6" x14ac:dyDescent="0.2">
      <c r="E582" s="85"/>
      <c r="F582" s="84"/>
    </row>
    <row r="583" spans="5:6" x14ac:dyDescent="0.2">
      <c r="E583" s="85"/>
      <c r="F583" s="84"/>
    </row>
    <row r="584" spans="5:6" x14ac:dyDescent="0.2">
      <c r="E584" s="85"/>
      <c r="F584" s="84"/>
    </row>
    <row r="585" spans="5:6" x14ac:dyDescent="0.2">
      <c r="E585" s="85"/>
      <c r="F585" s="84"/>
    </row>
    <row r="586" spans="5:6" x14ac:dyDescent="0.2">
      <c r="E586" s="85"/>
      <c r="F586" s="84"/>
    </row>
    <row r="587" spans="5:6" x14ac:dyDescent="0.2">
      <c r="E587" s="85"/>
      <c r="F587" s="84"/>
    </row>
    <row r="588" spans="5:6" x14ac:dyDescent="0.2">
      <c r="E588" s="85"/>
      <c r="F588" s="84"/>
    </row>
    <row r="589" spans="5:6" x14ac:dyDescent="0.2">
      <c r="E589" s="85"/>
      <c r="F589" s="84"/>
    </row>
    <row r="590" spans="5:6" x14ac:dyDescent="0.2">
      <c r="E590" s="85"/>
      <c r="F590" s="84"/>
    </row>
    <row r="591" spans="5:6" x14ac:dyDescent="0.2">
      <c r="E591" s="85"/>
      <c r="F591" s="84"/>
    </row>
    <row r="592" spans="5:6" x14ac:dyDescent="0.2">
      <c r="E592" s="85"/>
      <c r="F592" s="84"/>
    </row>
    <row r="593" spans="5:6" x14ac:dyDescent="0.2">
      <c r="E593" s="85"/>
      <c r="F593" s="84"/>
    </row>
    <row r="594" spans="5:6" x14ac:dyDescent="0.2">
      <c r="E594" s="85"/>
      <c r="F594" s="84"/>
    </row>
    <row r="595" spans="5:6" x14ac:dyDescent="0.2">
      <c r="E595" s="85"/>
      <c r="F595" s="84"/>
    </row>
    <row r="596" spans="5:6" x14ac:dyDescent="0.2">
      <c r="E596" s="85"/>
      <c r="F596" s="84"/>
    </row>
    <row r="597" spans="5:6" x14ac:dyDescent="0.2">
      <c r="E597" s="85"/>
      <c r="F597" s="84"/>
    </row>
    <row r="598" spans="5:6" x14ac:dyDescent="0.2">
      <c r="E598" s="85"/>
      <c r="F598" s="84"/>
    </row>
    <row r="599" spans="5:6" x14ac:dyDescent="0.2">
      <c r="E599" s="85"/>
      <c r="F599" s="84"/>
    </row>
    <row r="600" spans="5:6" x14ac:dyDescent="0.2">
      <c r="E600" s="85"/>
      <c r="F600" s="84"/>
    </row>
    <row r="601" spans="5:6" x14ac:dyDescent="0.2">
      <c r="E601" s="85"/>
      <c r="F601" s="84"/>
    </row>
    <row r="602" spans="5:6" x14ac:dyDescent="0.2">
      <c r="E602" s="85"/>
      <c r="F602" s="84"/>
    </row>
    <row r="603" spans="5:6" x14ac:dyDescent="0.2">
      <c r="E603" s="85"/>
      <c r="F603" s="84"/>
    </row>
    <row r="604" spans="5:6" x14ac:dyDescent="0.2">
      <c r="E604" s="85"/>
      <c r="F604" s="84"/>
    </row>
    <row r="605" spans="5:6" x14ac:dyDescent="0.2">
      <c r="E605" s="85"/>
      <c r="F605" s="84"/>
    </row>
    <row r="606" spans="5:6" x14ac:dyDescent="0.2">
      <c r="E606" s="85"/>
      <c r="F606" s="84"/>
    </row>
    <row r="607" spans="5:6" x14ac:dyDescent="0.2">
      <c r="E607" s="85"/>
      <c r="F607" s="84"/>
    </row>
    <row r="608" spans="5:6" x14ac:dyDescent="0.2">
      <c r="E608" s="85"/>
      <c r="F608" s="84"/>
    </row>
    <row r="609" spans="5:6" x14ac:dyDescent="0.2">
      <c r="E609" s="85"/>
      <c r="F609" s="84"/>
    </row>
    <row r="610" spans="5:6" x14ac:dyDescent="0.2">
      <c r="E610" s="85"/>
      <c r="F610" s="84"/>
    </row>
    <row r="611" spans="5:6" x14ac:dyDescent="0.2">
      <c r="E611" s="85"/>
      <c r="F611" s="84"/>
    </row>
    <row r="612" spans="5:6" x14ac:dyDescent="0.2">
      <c r="E612" s="85"/>
      <c r="F612" s="84"/>
    </row>
    <row r="613" spans="5:6" x14ac:dyDescent="0.2">
      <c r="E613" s="85"/>
      <c r="F613" s="84"/>
    </row>
    <row r="614" spans="5:6" x14ac:dyDescent="0.2">
      <c r="E614" s="85"/>
      <c r="F614" s="84"/>
    </row>
    <row r="615" spans="5:6" x14ac:dyDescent="0.2">
      <c r="E615" s="85"/>
      <c r="F615" s="84"/>
    </row>
    <row r="616" spans="5:6" x14ac:dyDescent="0.2">
      <c r="E616" s="85"/>
      <c r="F616" s="84"/>
    </row>
    <row r="617" spans="5:6" x14ac:dyDescent="0.2">
      <c r="E617" s="85"/>
      <c r="F617" s="84"/>
    </row>
    <row r="618" spans="5:6" x14ac:dyDescent="0.2">
      <c r="E618" s="85"/>
      <c r="F618" s="84"/>
    </row>
    <row r="619" spans="5:6" x14ac:dyDescent="0.2">
      <c r="E619" s="85"/>
      <c r="F619" s="84"/>
    </row>
    <row r="620" spans="5:6" x14ac:dyDescent="0.2">
      <c r="E620" s="85"/>
      <c r="F620" s="84"/>
    </row>
    <row r="621" spans="5:6" x14ac:dyDescent="0.2">
      <c r="E621" s="85"/>
      <c r="F621" s="84"/>
    </row>
    <row r="622" spans="5:6" x14ac:dyDescent="0.2">
      <c r="E622" s="85"/>
      <c r="F622" s="84"/>
    </row>
    <row r="623" spans="5:6" x14ac:dyDescent="0.2">
      <c r="E623" s="85"/>
      <c r="F623" s="84"/>
    </row>
    <row r="624" spans="5:6" x14ac:dyDescent="0.2">
      <c r="E624" s="85"/>
      <c r="F624" s="84"/>
    </row>
    <row r="625" spans="5:6" x14ac:dyDescent="0.2">
      <c r="E625" s="85"/>
      <c r="F625" s="84"/>
    </row>
    <row r="626" spans="5:6" x14ac:dyDescent="0.2">
      <c r="E626" s="85"/>
      <c r="F626" s="84"/>
    </row>
    <row r="627" spans="5:6" x14ac:dyDescent="0.2">
      <c r="E627" s="85"/>
      <c r="F627" s="84"/>
    </row>
    <row r="628" spans="5:6" x14ac:dyDescent="0.2">
      <c r="E628" s="85"/>
      <c r="F628" s="84"/>
    </row>
    <row r="629" spans="5:6" x14ac:dyDescent="0.2">
      <c r="E629" s="85"/>
      <c r="F629" s="84"/>
    </row>
    <row r="630" spans="5:6" x14ac:dyDescent="0.2">
      <c r="E630" s="85"/>
      <c r="F630" s="84"/>
    </row>
    <row r="631" spans="5:6" x14ac:dyDescent="0.2">
      <c r="E631" s="85"/>
      <c r="F631" s="84"/>
    </row>
    <row r="632" spans="5:6" x14ac:dyDescent="0.2">
      <c r="E632" s="85"/>
      <c r="F632" s="84"/>
    </row>
    <row r="633" spans="5:6" x14ac:dyDescent="0.2">
      <c r="E633" s="85"/>
      <c r="F633" s="84"/>
    </row>
    <row r="634" spans="5:6" x14ac:dyDescent="0.2">
      <c r="E634" s="85"/>
      <c r="F634" s="84"/>
    </row>
    <row r="635" spans="5:6" x14ac:dyDescent="0.2">
      <c r="E635" s="85"/>
      <c r="F635" s="84"/>
    </row>
    <row r="636" spans="5:6" x14ac:dyDescent="0.2">
      <c r="E636" s="85"/>
      <c r="F636" s="84"/>
    </row>
    <row r="637" spans="5:6" x14ac:dyDescent="0.2">
      <c r="E637" s="85"/>
      <c r="F637" s="84"/>
    </row>
    <row r="638" spans="5:6" x14ac:dyDescent="0.2">
      <c r="E638" s="85"/>
      <c r="F638" s="84"/>
    </row>
    <row r="639" spans="5:6" x14ac:dyDescent="0.2">
      <c r="E639" s="85"/>
      <c r="F639" s="84"/>
    </row>
    <row r="640" spans="5:6" x14ac:dyDescent="0.2">
      <c r="E640" s="85"/>
      <c r="F640" s="84"/>
    </row>
    <row r="641" spans="5:6" x14ac:dyDescent="0.2">
      <c r="E641" s="85"/>
      <c r="F641" s="84"/>
    </row>
    <row r="642" spans="5:6" x14ac:dyDescent="0.2">
      <c r="E642" s="85"/>
      <c r="F642" s="84"/>
    </row>
    <row r="643" spans="5:6" x14ac:dyDescent="0.2">
      <c r="E643" s="85"/>
      <c r="F643" s="84"/>
    </row>
    <row r="644" spans="5:6" x14ac:dyDescent="0.2">
      <c r="E644" s="85"/>
      <c r="F644" s="84"/>
    </row>
    <row r="645" spans="5:6" x14ac:dyDescent="0.2">
      <c r="E645" s="85"/>
      <c r="F645" s="84"/>
    </row>
    <row r="646" spans="5:6" x14ac:dyDescent="0.2">
      <c r="E646" s="85"/>
      <c r="F646" s="84"/>
    </row>
    <row r="647" spans="5:6" x14ac:dyDescent="0.2">
      <c r="E647" s="85"/>
      <c r="F647" s="84"/>
    </row>
    <row r="648" spans="5:6" x14ac:dyDescent="0.2">
      <c r="E648" s="85"/>
      <c r="F648" s="84"/>
    </row>
    <row r="649" spans="5:6" x14ac:dyDescent="0.2">
      <c r="E649" s="85"/>
      <c r="F649" s="84"/>
    </row>
    <row r="650" spans="5:6" x14ac:dyDescent="0.2">
      <c r="E650" s="85"/>
      <c r="F650" s="84"/>
    </row>
    <row r="651" spans="5:6" x14ac:dyDescent="0.2">
      <c r="E651" s="85"/>
      <c r="F651" s="84"/>
    </row>
    <row r="652" spans="5:6" x14ac:dyDescent="0.2">
      <c r="E652" s="85"/>
      <c r="F652" s="84"/>
    </row>
    <row r="653" spans="5:6" x14ac:dyDescent="0.2">
      <c r="E653" s="85"/>
      <c r="F653" s="84"/>
    </row>
    <row r="654" spans="5:6" x14ac:dyDescent="0.2">
      <c r="E654" s="85"/>
      <c r="F654" s="84"/>
    </row>
    <row r="655" spans="5:6" x14ac:dyDescent="0.2">
      <c r="E655" s="85"/>
      <c r="F655" s="84"/>
    </row>
    <row r="656" spans="5:6" x14ac:dyDescent="0.2">
      <c r="E656" s="85"/>
      <c r="F656" s="84"/>
    </row>
    <row r="657" spans="5:6" x14ac:dyDescent="0.2">
      <c r="E657" s="85"/>
      <c r="F657" s="84"/>
    </row>
    <row r="658" spans="5:6" x14ac:dyDescent="0.2">
      <c r="E658" s="85"/>
      <c r="F658" s="84"/>
    </row>
    <row r="659" spans="5:6" x14ac:dyDescent="0.2">
      <c r="E659" s="85"/>
      <c r="F659" s="84"/>
    </row>
    <row r="660" spans="5:6" x14ac:dyDescent="0.2">
      <c r="E660" s="85"/>
      <c r="F660" s="84"/>
    </row>
    <row r="661" spans="5:6" x14ac:dyDescent="0.2">
      <c r="E661" s="85"/>
      <c r="F661" s="84"/>
    </row>
    <row r="662" spans="5:6" x14ac:dyDescent="0.2">
      <c r="E662" s="85"/>
      <c r="F662" s="84"/>
    </row>
    <row r="663" spans="5:6" x14ac:dyDescent="0.2">
      <c r="E663" s="85"/>
      <c r="F663" s="84"/>
    </row>
    <row r="664" spans="5:6" x14ac:dyDescent="0.2">
      <c r="E664" s="85"/>
      <c r="F664" s="84"/>
    </row>
    <row r="665" spans="5:6" x14ac:dyDescent="0.2">
      <c r="E665" s="85"/>
      <c r="F665" s="84"/>
    </row>
    <row r="666" spans="5:6" x14ac:dyDescent="0.2">
      <c r="E666" s="85"/>
      <c r="F666" s="84"/>
    </row>
    <row r="667" spans="5:6" x14ac:dyDescent="0.2">
      <c r="E667" s="85"/>
      <c r="F667" s="84"/>
    </row>
    <row r="668" spans="5:6" x14ac:dyDescent="0.2">
      <c r="E668" s="85"/>
      <c r="F668" s="84"/>
    </row>
    <row r="669" spans="5:6" x14ac:dyDescent="0.2">
      <c r="E669" s="85"/>
      <c r="F669" s="84"/>
    </row>
    <row r="670" spans="5:6" x14ac:dyDescent="0.2">
      <c r="E670" s="85"/>
      <c r="F670" s="84"/>
    </row>
    <row r="671" spans="5:6" x14ac:dyDescent="0.2">
      <c r="E671" s="85"/>
      <c r="F671" s="84"/>
    </row>
    <row r="672" spans="5:6" x14ac:dyDescent="0.2">
      <c r="E672" s="85"/>
      <c r="F672" s="84"/>
    </row>
    <row r="673" spans="5:6" x14ac:dyDescent="0.2">
      <c r="E673" s="85"/>
      <c r="F673" s="84"/>
    </row>
    <row r="674" spans="5:6" x14ac:dyDescent="0.2">
      <c r="E674" s="85"/>
      <c r="F674" s="84"/>
    </row>
    <row r="675" spans="5:6" x14ac:dyDescent="0.2">
      <c r="E675" s="85"/>
      <c r="F675" s="84"/>
    </row>
    <row r="676" spans="5:6" x14ac:dyDescent="0.2">
      <c r="E676" s="85"/>
      <c r="F676" s="84"/>
    </row>
    <row r="677" spans="5:6" x14ac:dyDescent="0.2">
      <c r="E677" s="85"/>
      <c r="F677" s="84"/>
    </row>
    <row r="678" spans="5:6" x14ac:dyDescent="0.2">
      <c r="E678" s="85"/>
      <c r="F678" s="84"/>
    </row>
    <row r="679" spans="5:6" x14ac:dyDescent="0.2">
      <c r="E679" s="85"/>
      <c r="F679" s="84"/>
    </row>
    <row r="680" spans="5:6" x14ac:dyDescent="0.2">
      <c r="E680" s="85"/>
      <c r="F680" s="84"/>
    </row>
    <row r="681" spans="5:6" x14ac:dyDescent="0.2">
      <c r="E681" s="85"/>
      <c r="F681" s="84"/>
    </row>
    <row r="682" spans="5:6" x14ac:dyDescent="0.2">
      <c r="E682" s="85"/>
      <c r="F682" s="84"/>
    </row>
    <row r="683" spans="5:6" x14ac:dyDescent="0.2">
      <c r="E683" s="85"/>
      <c r="F683" s="84"/>
    </row>
    <row r="684" spans="5:6" x14ac:dyDescent="0.2">
      <c r="E684" s="85"/>
      <c r="F684" s="84"/>
    </row>
    <row r="685" spans="5:6" x14ac:dyDescent="0.2">
      <c r="E685" s="85"/>
      <c r="F685" s="84"/>
    </row>
    <row r="686" spans="5:6" x14ac:dyDescent="0.2">
      <c r="E686" s="85"/>
      <c r="F686" s="84"/>
    </row>
    <row r="687" spans="5:6" x14ac:dyDescent="0.2">
      <c r="E687" s="85"/>
      <c r="F687" s="84"/>
    </row>
    <row r="688" spans="5:6" x14ac:dyDescent="0.2">
      <c r="E688" s="85"/>
      <c r="F688" s="84"/>
    </row>
    <row r="689" spans="5:6" x14ac:dyDescent="0.2">
      <c r="E689" s="85"/>
      <c r="F689" s="84"/>
    </row>
    <row r="690" spans="5:6" x14ac:dyDescent="0.2">
      <c r="E690" s="85"/>
      <c r="F690" s="84"/>
    </row>
    <row r="691" spans="5:6" x14ac:dyDescent="0.2">
      <c r="E691" s="85"/>
      <c r="F691" s="84"/>
    </row>
    <row r="692" spans="5:6" x14ac:dyDescent="0.2">
      <c r="E692" s="85"/>
      <c r="F692" s="84"/>
    </row>
    <row r="693" spans="5:6" x14ac:dyDescent="0.2">
      <c r="E693" s="85"/>
      <c r="F693" s="84"/>
    </row>
    <row r="694" spans="5:6" x14ac:dyDescent="0.2">
      <c r="E694" s="85"/>
      <c r="F694" s="84"/>
    </row>
    <row r="695" spans="5:6" x14ac:dyDescent="0.2">
      <c r="E695" s="85"/>
      <c r="F695" s="84"/>
    </row>
    <row r="696" spans="5:6" x14ac:dyDescent="0.2">
      <c r="E696" s="85"/>
      <c r="F696" s="84"/>
    </row>
    <row r="697" spans="5:6" x14ac:dyDescent="0.2">
      <c r="E697" s="85"/>
      <c r="F697" s="84"/>
    </row>
    <row r="698" spans="5:6" x14ac:dyDescent="0.2">
      <c r="E698" s="85"/>
      <c r="F698" s="84"/>
    </row>
    <row r="699" spans="5:6" x14ac:dyDescent="0.2">
      <c r="E699" s="85"/>
      <c r="F699" s="84"/>
    </row>
    <row r="700" spans="5:6" x14ac:dyDescent="0.2">
      <c r="E700" s="85"/>
      <c r="F700" s="84"/>
    </row>
    <row r="701" spans="5:6" x14ac:dyDescent="0.2">
      <c r="E701" s="85"/>
      <c r="F701" s="84"/>
    </row>
    <row r="702" spans="5:6" x14ac:dyDescent="0.2">
      <c r="E702" s="85"/>
      <c r="F702" s="84"/>
    </row>
    <row r="703" spans="5:6" x14ac:dyDescent="0.2">
      <c r="E703" s="85"/>
      <c r="F703" s="84"/>
    </row>
    <row r="704" spans="5:6" x14ac:dyDescent="0.2">
      <c r="E704" s="85"/>
      <c r="F704" s="84"/>
    </row>
    <row r="705" spans="5:6" x14ac:dyDescent="0.2">
      <c r="E705" s="85"/>
      <c r="F705" s="84"/>
    </row>
    <row r="706" spans="5:6" x14ac:dyDescent="0.2">
      <c r="E706" s="85"/>
      <c r="F706" s="84"/>
    </row>
    <row r="707" spans="5:6" x14ac:dyDescent="0.2">
      <c r="E707" s="85"/>
      <c r="F707" s="84"/>
    </row>
    <row r="708" spans="5:6" x14ac:dyDescent="0.2">
      <c r="E708" s="85"/>
      <c r="F708" s="84"/>
    </row>
    <row r="709" spans="5:6" x14ac:dyDescent="0.2">
      <c r="E709" s="85"/>
    </row>
    <row r="710" spans="5:6" x14ac:dyDescent="0.2">
      <c r="E710" s="85"/>
    </row>
    <row r="711" spans="5:6" x14ac:dyDescent="0.2">
      <c r="E711" s="85"/>
    </row>
    <row r="712" spans="5:6" x14ac:dyDescent="0.2">
      <c r="E712" s="85"/>
    </row>
    <row r="713" spans="5:6" x14ac:dyDescent="0.2">
      <c r="E713" s="85"/>
    </row>
    <row r="714" spans="5:6" x14ac:dyDescent="0.2">
      <c r="E714" s="85"/>
    </row>
    <row r="715" spans="5:6" x14ac:dyDescent="0.2">
      <c r="E715" s="85"/>
    </row>
    <row r="716" spans="5:6" x14ac:dyDescent="0.2">
      <c r="E716" s="85"/>
    </row>
    <row r="717" spans="5:6" x14ac:dyDescent="0.2">
      <c r="E717" s="85"/>
    </row>
    <row r="718" spans="5:6" x14ac:dyDescent="0.2">
      <c r="E718" s="85"/>
    </row>
    <row r="719" spans="5:6" x14ac:dyDescent="0.2">
      <c r="E719" s="85"/>
    </row>
    <row r="720" spans="5:6" x14ac:dyDescent="0.2">
      <c r="E720" s="85"/>
    </row>
    <row r="721" spans="5:5" x14ac:dyDescent="0.2">
      <c r="E721" s="85"/>
    </row>
    <row r="722" spans="5:5" x14ac:dyDescent="0.2">
      <c r="E722" s="85"/>
    </row>
    <row r="723" spans="5:5" x14ac:dyDescent="0.2">
      <c r="E723" s="85"/>
    </row>
    <row r="724" spans="5:5" x14ac:dyDescent="0.2">
      <c r="E724" s="85"/>
    </row>
    <row r="725" spans="5:5" x14ac:dyDescent="0.2">
      <c r="E725" s="85"/>
    </row>
    <row r="726" spans="5:5" x14ac:dyDescent="0.2">
      <c r="E726" s="85"/>
    </row>
    <row r="727" spans="5:5" x14ac:dyDescent="0.2">
      <c r="E727" s="85"/>
    </row>
    <row r="728" spans="5:5" x14ac:dyDescent="0.2">
      <c r="E728" s="85"/>
    </row>
    <row r="729" spans="5:5" x14ac:dyDescent="0.2">
      <c r="E729" s="85"/>
    </row>
    <row r="730" spans="5:5" x14ac:dyDescent="0.2">
      <c r="E730" s="85"/>
    </row>
    <row r="731" spans="5:5" x14ac:dyDescent="0.2">
      <c r="E731" s="85"/>
    </row>
    <row r="732" spans="5:5" x14ac:dyDescent="0.2">
      <c r="E732" s="85"/>
    </row>
    <row r="733" spans="5:5" x14ac:dyDescent="0.2">
      <c r="E733" s="85"/>
    </row>
    <row r="734" spans="5:5" x14ac:dyDescent="0.2">
      <c r="E734" s="85"/>
    </row>
    <row r="735" spans="5:5" x14ac:dyDescent="0.2">
      <c r="E735" s="85"/>
    </row>
    <row r="736" spans="5:5" x14ac:dyDescent="0.2">
      <c r="E736" s="85"/>
    </row>
    <row r="737" spans="5:5" x14ac:dyDescent="0.2">
      <c r="E737" s="85"/>
    </row>
    <row r="738" spans="5:5" x14ac:dyDescent="0.2">
      <c r="E738" s="85"/>
    </row>
    <row r="739" spans="5:5" x14ac:dyDescent="0.2">
      <c r="E739" s="85"/>
    </row>
    <row r="740" spans="5:5" x14ac:dyDescent="0.2">
      <c r="E740" s="85"/>
    </row>
    <row r="741" spans="5:5" x14ac:dyDescent="0.2">
      <c r="E741" s="85"/>
    </row>
    <row r="742" spans="5:5" x14ac:dyDescent="0.2">
      <c r="E742" s="85"/>
    </row>
    <row r="743" spans="5:5" x14ac:dyDescent="0.2">
      <c r="E743" s="85"/>
    </row>
    <row r="744" spans="5:5" x14ac:dyDescent="0.2">
      <c r="E744" s="85"/>
    </row>
    <row r="745" spans="5:5" x14ac:dyDescent="0.2">
      <c r="E745" s="85"/>
    </row>
    <row r="746" spans="5:5" x14ac:dyDescent="0.2">
      <c r="E746" s="85"/>
    </row>
    <row r="747" spans="5:5" x14ac:dyDescent="0.2">
      <c r="E747" s="85"/>
    </row>
    <row r="748" spans="5:5" x14ac:dyDescent="0.2">
      <c r="E748" s="85"/>
    </row>
    <row r="749" spans="5:5" x14ac:dyDescent="0.2">
      <c r="E749" s="85"/>
    </row>
    <row r="750" spans="5:5" x14ac:dyDescent="0.2">
      <c r="E750" s="85"/>
    </row>
    <row r="751" spans="5:5" x14ac:dyDescent="0.2">
      <c r="E751" s="85"/>
    </row>
    <row r="752" spans="5:5" x14ac:dyDescent="0.2">
      <c r="E752" s="85"/>
    </row>
    <row r="753" spans="5:5" x14ac:dyDescent="0.2">
      <c r="E753" s="85"/>
    </row>
    <row r="754" spans="5:5" x14ac:dyDescent="0.2">
      <c r="E754" s="85"/>
    </row>
    <row r="755" spans="5:5" x14ac:dyDescent="0.2">
      <c r="E755" s="85"/>
    </row>
    <row r="756" spans="5:5" x14ac:dyDescent="0.2">
      <c r="E756" s="85"/>
    </row>
    <row r="757" spans="5:5" x14ac:dyDescent="0.2">
      <c r="E757" s="85"/>
    </row>
    <row r="758" spans="5:5" x14ac:dyDescent="0.2">
      <c r="E758" s="85"/>
    </row>
    <row r="759" spans="5:5" x14ac:dyDescent="0.2">
      <c r="E759" s="85"/>
    </row>
    <row r="760" spans="5:5" x14ac:dyDescent="0.2">
      <c r="E760" s="85"/>
    </row>
    <row r="761" spans="5:5" x14ac:dyDescent="0.2">
      <c r="E761" s="85"/>
    </row>
    <row r="762" spans="5:5" x14ac:dyDescent="0.2">
      <c r="E762" s="85"/>
    </row>
    <row r="763" spans="5:5" x14ac:dyDescent="0.2">
      <c r="E763" s="85"/>
    </row>
    <row r="764" spans="5:5" x14ac:dyDescent="0.2">
      <c r="E764" s="85"/>
    </row>
    <row r="765" spans="5:5" x14ac:dyDescent="0.2">
      <c r="E765" s="85"/>
    </row>
    <row r="766" spans="5:5" x14ac:dyDescent="0.2">
      <c r="E766" s="85"/>
    </row>
    <row r="767" spans="5:5" x14ac:dyDescent="0.2">
      <c r="E767" s="85"/>
    </row>
    <row r="768" spans="5:5" x14ac:dyDescent="0.2">
      <c r="E768" s="85"/>
    </row>
    <row r="769" spans="5:5" x14ac:dyDescent="0.2">
      <c r="E769" s="85"/>
    </row>
    <row r="770" spans="5:5" x14ac:dyDescent="0.2">
      <c r="E770" s="85"/>
    </row>
    <row r="771" spans="5:5" x14ac:dyDescent="0.2">
      <c r="E771" s="85"/>
    </row>
    <row r="772" spans="5:5" x14ac:dyDescent="0.2">
      <c r="E772" s="85"/>
    </row>
    <row r="773" spans="5:5" x14ac:dyDescent="0.2">
      <c r="E773" s="85"/>
    </row>
    <row r="774" spans="5:5" x14ac:dyDescent="0.2">
      <c r="E774" s="85"/>
    </row>
    <row r="775" spans="5:5" x14ac:dyDescent="0.2">
      <c r="E775" s="85"/>
    </row>
    <row r="776" spans="5:5" x14ac:dyDescent="0.2">
      <c r="E776" s="85"/>
    </row>
    <row r="777" spans="5:5" x14ac:dyDescent="0.2">
      <c r="E777" s="85"/>
    </row>
    <row r="778" spans="5:5" x14ac:dyDescent="0.2">
      <c r="E778" s="85"/>
    </row>
    <row r="779" spans="5:5" x14ac:dyDescent="0.2">
      <c r="E779" s="85"/>
    </row>
    <row r="780" spans="5:5" x14ac:dyDescent="0.2">
      <c r="E780" s="85"/>
    </row>
    <row r="781" spans="5:5" x14ac:dyDescent="0.2">
      <c r="E781" s="85"/>
    </row>
    <row r="782" spans="5:5" x14ac:dyDescent="0.2">
      <c r="E782" s="85"/>
    </row>
    <row r="783" spans="5:5" x14ac:dyDescent="0.2">
      <c r="E783" s="85"/>
    </row>
    <row r="784" spans="5:5" x14ac:dyDescent="0.2">
      <c r="E784" s="85"/>
    </row>
    <row r="785" spans="5:5" x14ac:dyDescent="0.2">
      <c r="E785" s="85"/>
    </row>
    <row r="786" spans="5:5" x14ac:dyDescent="0.2">
      <c r="E786" s="85"/>
    </row>
    <row r="787" spans="5:5" x14ac:dyDescent="0.2">
      <c r="E787" s="85"/>
    </row>
    <row r="788" spans="5:5" x14ac:dyDescent="0.2">
      <c r="E788" s="85"/>
    </row>
    <row r="789" spans="5:5" x14ac:dyDescent="0.2">
      <c r="E789" s="85"/>
    </row>
    <row r="790" spans="5:5" x14ac:dyDescent="0.2">
      <c r="E790" s="85"/>
    </row>
    <row r="791" spans="5:5" x14ac:dyDescent="0.2">
      <c r="E791" s="85"/>
    </row>
    <row r="792" spans="5:5" x14ac:dyDescent="0.2">
      <c r="E792" s="85"/>
    </row>
    <row r="793" spans="5:5" x14ac:dyDescent="0.2">
      <c r="E793" s="85"/>
    </row>
    <row r="794" spans="5:5" x14ac:dyDescent="0.2">
      <c r="E794" s="85"/>
    </row>
    <row r="795" spans="5:5" x14ac:dyDescent="0.2">
      <c r="E795" s="85"/>
    </row>
    <row r="796" spans="5:5" x14ac:dyDescent="0.2">
      <c r="E796" s="85"/>
    </row>
    <row r="797" spans="5:5" x14ac:dyDescent="0.2">
      <c r="E797" s="85"/>
    </row>
    <row r="798" spans="5:5" x14ac:dyDescent="0.2">
      <c r="E798" s="85"/>
    </row>
    <row r="799" spans="5:5" x14ac:dyDescent="0.2">
      <c r="E799" s="85"/>
    </row>
    <row r="800" spans="5:5" x14ac:dyDescent="0.2">
      <c r="E800" s="85"/>
    </row>
    <row r="801" spans="5:5" x14ac:dyDescent="0.2">
      <c r="E801" s="85"/>
    </row>
    <row r="802" spans="5:5" x14ac:dyDescent="0.2">
      <c r="E802" s="85"/>
    </row>
    <row r="803" spans="5:5" x14ac:dyDescent="0.2">
      <c r="E803" s="85"/>
    </row>
    <row r="804" spans="5:5" x14ac:dyDescent="0.2">
      <c r="E804" s="85"/>
    </row>
    <row r="805" spans="5:5" x14ac:dyDescent="0.2">
      <c r="E805" s="85"/>
    </row>
    <row r="806" spans="5:5" x14ac:dyDescent="0.2">
      <c r="E806" s="85"/>
    </row>
    <row r="807" spans="5:5" x14ac:dyDescent="0.2">
      <c r="E807" s="85"/>
    </row>
    <row r="808" spans="5:5" x14ac:dyDescent="0.2">
      <c r="E808" s="85"/>
    </row>
    <row r="809" spans="5:5" x14ac:dyDescent="0.2">
      <c r="E809" s="85"/>
    </row>
    <row r="810" spans="5:5" x14ac:dyDescent="0.2">
      <c r="E810" s="85"/>
    </row>
    <row r="811" spans="5:5" x14ac:dyDescent="0.2">
      <c r="E811" s="85"/>
    </row>
    <row r="812" spans="5:5" x14ac:dyDescent="0.2">
      <c r="E812" s="85"/>
    </row>
    <row r="813" spans="5:5" x14ac:dyDescent="0.2">
      <c r="E813" s="85"/>
    </row>
    <row r="814" spans="5:5" x14ac:dyDescent="0.2">
      <c r="E814" s="85"/>
    </row>
    <row r="815" spans="5:5" x14ac:dyDescent="0.2">
      <c r="E815" s="85"/>
    </row>
    <row r="816" spans="5:5" x14ac:dyDescent="0.2">
      <c r="E816" s="85"/>
    </row>
    <row r="817" spans="5:5" x14ac:dyDescent="0.2">
      <c r="E817" s="85"/>
    </row>
    <row r="818" spans="5:5" x14ac:dyDescent="0.2">
      <c r="E818" s="85"/>
    </row>
    <row r="819" spans="5:5" x14ac:dyDescent="0.2">
      <c r="E819" s="85"/>
    </row>
    <row r="820" spans="5:5" x14ac:dyDescent="0.2">
      <c r="E820" s="85"/>
    </row>
    <row r="821" spans="5:5" x14ac:dyDescent="0.2">
      <c r="E821" s="85"/>
    </row>
    <row r="822" spans="5:5" x14ac:dyDescent="0.2">
      <c r="E822" s="85"/>
    </row>
    <row r="823" spans="5:5" x14ac:dyDescent="0.2">
      <c r="E823" s="85"/>
    </row>
    <row r="824" spans="5:5" x14ac:dyDescent="0.2">
      <c r="E824" s="85"/>
    </row>
    <row r="825" spans="5:5" x14ac:dyDescent="0.2">
      <c r="E825" s="85"/>
    </row>
    <row r="826" spans="5:5" x14ac:dyDescent="0.2">
      <c r="E826" s="85"/>
    </row>
    <row r="827" spans="5:5" x14ac:dyDescent="0.2">
      <c r="E827" s="85"/>
    </row>
    <row r="828" spans="5:5" x14ac:dyDescent="0.2">
      <c r="E828" s="85"/>
    </row>
    <row r="829" spans="5:5" x14ac:dyDescent="0.2">
      <c r="E829" s="85"/>
    </row>
    <row r="830" spans="5:5" x14ac:dyDescent="0.2">
      <c r="E830" s="85"/>
    </row>
    <row r="831" spans="5:5" x14ac:dyDescent="0.2">
      <c r="E831" s="85"/>
    </row>
    <row r="832" spans="5:5" x14ac:dyDescent="0.2">
      <c r="E832" s="85"/>
    </row>
    <row r="833" spans="5:5" x14ac:dyDescent="0.2">
      <c r="E833" s="85"/>
    </row>
    <row r="834" spans="5:5" x14ac:dyDescent="0.2">
      <c r="E834" s="85"/>
    </row>
    <row r="835" spans="5:5" x14ac:dyDescent="0.2">
      <c r="E835" s="85"/>
    </row>
    <row r="836" spans="5:5" x14ac:dyDescent="0.2">
      <c r="E836" s="85"/>
    </row>
    <row r="837" spans="5:5" x14ac:dyDescent="0.2">
      <c r="E837" s="85"/>
    </row>
    <row r="838" spans="5:5" x14ac:dyDescent="0.2">
      <c r="E838" s="85"/>
    </row>
    <row r="839" spans="5:5" x14ac:dyDescent="0.2">
      <c r="E839" s="85"/>
    </row>
    <row r="840" spans="5:5" x14ac:dyDescent="0.2">
      <c r="E840" s="85"/>
    </row>
    <row r="841" spans="5:5" x14ac:dyDescent="0.2">
      <c r="E841" s="85"/>
    </row>
    <row r="842" spans="5:5" x14ac:dyDescent="0.2">
      <c r="E842" s="85"/>
    </row>
    <row r="843" spans="5:5" x14ac:dyDescent="0.2">
      <c r="E843" s="85"/>
    </row>
    <row r="844" spans="5:5" x14ac:dyDescent="0.2">
      <c r="E844" s="85"/>
    </row>
    <row r="845" spans="5:5" x14ac:dyDescent="0.2">
      <c r="E845" s="85"/>
    </row>
    <row r="846" spans="5:5" x14ac:dyDescent="0.2">
      <c r="E846" s="85"/>
    </row>
    <row r="847" spans="5:5" x14ac:dyDescent="0.2">
      <c r="E847" s="85"/>
    </row>
    <row r="848" spans="5:5" x14ac:dyDescent="0.2">
      <c r="E848" s="85"/>
    </row>
    <row r="849" spans="5:5" x14ac:dyDescent="0.2">
      <c r="E849" s="85"/>
    </row>
    <row r="850" spans="5:5" x14ac:dyDescent="0.2">
      <c r="E850" s="85"/>
    </row>
    <row r="851" spans="5:5" x14ac:dyDescent="0.2">
      <c r="E851" s="85"/>
    </row>
    <row r="852" spans="5:5" x14ac:dyDescent="0.2">
      <c r="E852" s="85"/>
    </row>
    <row r="853" spans="5:5" x14ac:dyDescent="0.2">
      <c r="E853" s="85"/>
    </row>
    <row r="854" spans="5:5" x14ac:dyDescent="0.2">
      <c r="E854" s="85"/>
    </row>
    <row r="855" spans="5:5" x14ac:dyDescent="0.2">
      <c r="E855" s="85"/>
    </row>
    <row r="856" spans="5:5" x14ac:dyDescent="0.2">
      <c r="E856" s="85"/>
    </row>
    <row r="857" spans="5:5" x14ac:dyDescent="0.2">
      <c r="E857" s="85"/>
    </row>
    <row r="858" spans="5:5" x14ac:dyDescent="0.2">
      <c r="E858" s="85"/>
    </row>
    <row r="859" spans="5:5" x14ac:dyDescent="0.2">
      <c r="E859" s="85"/>
    </row>
    <row r="860" spans="5:5" x14ac:dyDescent="0.2">
      <c r="E860" s="85"/>
    </row>
    <row r="861" spans="5:5" x14ac:dyDescent="0.2">
      <c r="E861" s="85"/>
    </row>
    <row r="862" spans="5:5" x14ac:dyDescent="0.2">
      <c r="E862" s="85"/>
    </row>
    <row r="863" spans="5:5" x14ac:dyDescent="0.2">
      <c r="E863" s="85"/>
    </row>
    <row r="864" spans="5:5" x14ac:dyDescent="0.2">
      <c r="E864" s="85"/>
    </row>
    <row r="865" spans="5:5" x14ac:dyDescent="0.2">
      <c r="E865" s="85"/>
    </row>
    <row r="866" spans="5:5" x14ac:dyDescent="0.2">
      <c r="E866" s="85"/>
    </row>
    <row r="867" spans="5:5" x14ac:dyDescent="0.2">
      <c r="E867" s="85"/>
    </row>
    <row r="868" spans="5:5" x14ac:dyDescent="0.2">
      <c r="E868" s="85"/>
    </row>
    <row r="869" spans="5:5" x14ac:dyDescent="0.2">
      <c r="E869" s="85"/>
    </row>
    <row r="870" spans="5:5" x14ac:dyDescent="0.2">
      <c r="E870" s="85"/>
    </row>
    <row r="871" spans="5:5" x14ac:dyDescent="0.2">
      <c r="E871" s="85"/>
    </row>
    <row r="872" spans="5:5" x14ac:dyDescent="0.2">
      <c r="E872" s="85"/>
    </row>
    <row r="873" spans="5:5" x14ac:dyDescent="0.2">
      <c r="E873" s="85"/>
    </row>
    <row r="874" spans="5:5" x14ac:dyDescent="0.2">
      <c r="E874" s="85"/>
    </row>
    <row r="875" spans="5:5" x14ac:dyDescent="0.2">
      <c r="E875" s="85"/>
    </row>
    <row r="876" spans="5:5" x14ac:dyDescent="0.2">
      <c r="E876" s="85"/>
    </row>
    <row r="877" spans="5:5" x14ac:dyDescent="0.2">
      <c r="E877" s="85"/>
    </row>
    <row r="878" spans="5:5" x14ac:dyDescent="0.2">
      <c r="E878" s="85"/>
    </row>
    <row r="879" spans="5:5" x14ac:dyDescent="0.2">
      <c r="E879" s="85"/>
    </row>
    <row r="880" spans="5:5" x14ac:dyDescent="0.2">
      <c r="E880" s="85"/>
    </row>
    <row r="881" spans="5:5" x14ac:dyDescent="0.2">
      <c r="E881" s="85"/>
    </row>
    <row r="882" spans="5:5" x14ac:dyDescent="0.2">
      <c r="E882" s="85"/>
    </row>
    <row r="883" spans="5:5" x14ac:dyDescent="0.2">
      <c r="E883" s="85"/>
    </row>
    <row r="884" spans="5:5" x14ac:dyDescent="0.2">
      <c r="E884" s="85"/>
    </row>
    <row r="885" spans="5:5" x14ac:dyDescent="0.2">
      <c r="E885" s="85"/>
    </row>
    <row r="886" spans="5:5" x14ac:dyDescent="0.2">
      <c r="E886" s="85"/>
    </row>
    <row r="887" spans="5:5" x14ac:dyDescent="0.2">
      <c r="E887" s="85"/>
    </row>
    <row r="888" spans="5:5" x14ac:dyDescent="0.2">
      <c r="E888" s="85"/>
    </row>
    <row r="889" spans="5:5" x14ac:dyDescent="0.2">
      <c r="E889" s="85"/>
    </row>
    <row r="890" spans="5:5" x14ac:dyDescent="0.2">
      <c r="E890" s="85"/>
    </row>
    <row r="891" spans="5:5" x14ac:dyDescent="0.2">
      <c r="E891" s="85"/>
    </row>
    <row r="892" spans="5:5" x14ac:dyDescent="0.2">
      <c r="E892" s="85"/>
    </row>
    <row r="893" spans="5:5" x14ac:dyDescent="0.2">
      <c r="E893" s="85"/>
    </row>
    <row r="894" spans="5:5" x14ac:dyDescent="0.2">
      <c r="E894" s="85"/>
    </row>
    <row r="895" spans="5:5" x14ac:dyDescent="0.2">
      <c r="E895" s="85"/>
    </row>
    <row r="896" spans="5:5" x14ac:dyDescent="0.2">
      <c r="E896" s="85"/>
    </row>
    <row r="897" spans="5:5" x14ac:dyDescent="0.2">
      <c r="E897" s="85"/>
    </row>
    <row r="898" spans="5:5" x14ac:dyDescent="0.2">
      <c r="E898" s="85"/>
    </row>
    <row r="899" spans="5:5" x14ac:dyDescent="0.2">
      <c r="E899" s="85"/>
    </row>
    <row r="900" spans="5:5" x14ac:dyDescent="0.2">
      <c r="E900" s="85"/>
    </row>
    <row r="901" spans="5:5" x14ac:dyDescent="0.2">
      <c r="E901" s="85"/>
    </row>
    <row r="902" spans="5:5" x14ac:dyDescent="0.2">
      <c r="E902" s="85"/>
    </row>
    <row r="903" spans="5:5" x14ac:dyDescent="0.2">
      <c r="E903" s="85"/>
    </row>
    <row r="904" spans="5:5" x14ac:dyDescent="0.2">
      <c r="E904" s="85"/>
    </row>
    <row r="905" spans="5:5" x14ac:dyDescent="0.2">
      <c r="E905" s="85"/>
    </row>
    <row r="906" spans="5:5" x14ac:dyDescent="0.2">
      <c r="E906" s="85"/>
    </row>
    <row r="907" spans="5:5" x14ac:dyDescent="0.2">
      <c r="E907" s="85"/>
    </row>
    <row r="908" spans="5:5" x14ac:dyDescent="0.2">
      <c r="E908" s="85"/>
    </row>
    <row r="909" spans="5:5" x14ac:dyDescent="0.2">
      <c r="E909" s="85"/>
    </row>
    <row r="910" spans="5:5" x14ac:dyDescent="0.2">
      <c r="E910" s="85"/>
    </row>
    <row r="911" spans="5:5" x14ac:dyDescent="0.2">
      <c r="E911" s="85"/>
    </row>
    <row r="912" spans="5:5" x14ac:dyDescent="0.2">
      <c r="E912" s="85"/>
    </row>
    <row r="913" spans="5:5" x14ac:dyDescent="0.2">
      <c r="E913" s="85"/>
    </row>
    <row r="914" spans="5:5" x14ac:dyDescent="0.2">
      <c r="E914" s="85"/>
    </row>
    <row r="915" spans="5:5" x14ac:dyDescent="0.2">
      <c r="E915" s="85"/>
    </row>
    <row r="916" spans="5:5" x14ac:dyDescent="0.2">
      <c r="E916" s="85"/>
    </row>
    <row r="917" spans="5:5" x14ac:dyDescent="0.2">
      <c r="E917" s="85"/>
    </row>
    <row r="918" spans="5:5" x14ac:dyDescent="0.2">
      <c r="E918" s="85"/>
    </row>
    <row r="919" spans="5:5" x14ac:dyDescent="0.2">
      <c r="E919" s="85"/>
    </row>
    <row r="920" spans="5:5" x14ac:dyDescent="0.2">
      <c r="E920" s="85"/>
    </row>
    <row r="921" spans="5:5" x14ac:dyDescent="0.2">
      <c r="E921" s="85"/>
    </row>
    <row r="922" spans="5:5" x14ac:dyDescent="0.2">
      <c r="E922" s="85"/>
    </row>
    <row r="923" spans="5:5" x14ac:dyDescent="0.2">
      <c r="E923" s="85"/>
    </row>
    <row r="924" spans="5:5" x14ac:dyDescent="0.2">
      <c r="E924" s="85"/>
    </row>
    <row r="925" spans="5:5" x14ac:dyDescent="0.2">
      <c r="E925" s="85"/>
    </row>
    <row r="926" spans="5:5" x14ac:dyDescent="0.2">
      <c r="E926" s="85"/>
    </row>
    <row r="927" spans="5:5" x14ac:dyDescent="0.2">
      <c r="E927" s="85"/>
    </row>
    <row r="928" spans="5:5" x14ac:dyDescent="0.2">
      <c r="E928" s="85"/>
    </row>
    <row r="929" spans="5:5" x14ac:dyDescent="0.2">
      <c r="E929" s="85"/>
    </row>
    <row r="930" spans="5:5" x14ac:dyDescent="0.2">
      <c r="E930" s="85"/>
    </row>
    <row r="931" spans="5:5" x14ac:dyDescent="0.2">
      <c r="E931" s="85"/>
    </row>
    <row r="932" spans="5:5" x14ac:dyDescent="0.2">
      <c r="E932" s="85"/>
    </row>
    <row r="933" spans="5:5" x14ac:dyDescent="0.2">
      <c r="E933" s="85"/>
    </row>
    <row r="934" spans="5:5" x14ac:dyDescent="0.2">
      <c r="E934" s="85"/>
    </row>
    <row r="935" spans="5:5" x14ac:dyDescent="0.2">
      <c r="E935" s="85"/>
    </row>
    <row r="936" spans="5:5" x14ac:dyDescent="0.2">
      <c r="E936" s="85"/>
    </row>
    <row r="937" spans="5:5" x14ac:dyDescent="0.2">
      <c r="E937" s="85"/>
    </row>
    <row r="938" spans="5:5" x14ac:dyDescent="0.2">
      <c r="E938" s="85"/>
    </row>
    <row r="939" spans="5:5" x14ac:dyDescent="0.2">
      <c r="E939" s="85"/>
    </row>
    <row r="940" spans="5:5" x14ac:dyDescent="0.2">
      <c r="E940" s="85"/>
    </row>
    <row r="941" spans="5:5" x14ac:dyDescent="0.2">
      <c r="E941" s="85"/>
    </row>
    <row r="942" spans="5:5" x14ac:dyDescent="0.2">
      <c r="E942" s="85"/>
    </row>
    <row r="943" spans="5:5" x14ac:dyDescent="0.2">
      <c r="E943" s="85"/>
    </row>
    <row r="944" spans="5:5" x14ac:dyDescent="0.2">
      <c r="E944" s="85"/>
    </row>
    <row r="945" spans="5:5" x14ac:dyDescent="0.2">
      <c r="E945" s="85"/>
    </row>
    <row r="946" spans="5:5" x14ac:dyDescent="0.2">
      <c r="E946" s="85"/>
    </row>
    <row r="947" spans="5:5" x14ac:dyDescent="0.2">
      <c r="E947" s="85"/>
    </row>
    <row r="948" spans="5:5" x14ac:dyDescent="0.2">
      <c r="E948" s="85"/>
    </row>
    <row r="949" spans="5:5" x14ac:dyDescent="0.2">
      <c r="E949" s="85"/>
    </row>
    <row r="950" spans="5:5" x14ac:dyDescent="0.2">
      <c r="E950" s="85"/>
    </row>
    <row r="951" spans="5:5" x14ac:dyDescent="0.2">
      <c r="E951" s="85"/>
    </row>
    <row r="952" spans="5:5" x14ac:dyDescent="0.2">
      <c r="E952" s="85"/>
    </row>
    <row r="953" spans="5:5" x14ac:dyDescent="0.2">
      <c r="E953" s="85"/>
    </row>
    <row r="954" spans="5:5" x14ac:dyDescent="0.2">
      <c r="E954" s="85"/>
    </row>
    <row r="955" spans="5:5" x14ac:dyDescent="0.2">
      <c r="E955" s="85"/>
    </row>
    <row r="956" spans="5:5" x14ac:dyDescent="0.2">
      <c r="E956" s="85"/>
    </row>
    <row r="957" spans="5:5" x14ac:dyDescent="0.2">
      <c r="E957" s="85"/>
    </row>
    <row r="958" spans="5:5" x14ac:dyDescent="0.2">
      <c r="E958" s="85"/>
    </row>
    <row r="959" spans="5:5" x14ac:dyDescent="0.2">
      <c r="E959" s="85"/>
    </row>
    <row r="960" spans="5:5" x14ac:dyDescent="0.2">
      <c r="E960" s="85"/>
    </row>
    <row r="961" spans="5:5" x14ac:dyDescent="0.2">
      <c r="E961" s="85"/>
    </row>
    <row r="962" spans="5:5" x14ac:dyDescent="0.2">
      <c r="E962" s="85"/>
    </row>
    <row r="963" spans="5:5" x14ac:dyDescent="0.2">
      <c r="E963" s="85"/>
    </row>
    <row r="964" spans="5:5" x14ac:dyDescent="0.2">
      <c r="E964" s="85"/>
    </row>
    <row r="965" spans="5:5" x14ac:dyDescent="0.2">
      <c r="E965" s="85"/>
    </row>
    <row r="966" spans="5:5" x14ac:dyDescent="0.2">
      <c r="E966" s="85"/>
    </row>
    <row r="967" spans="5:5" x14ac:dyDescent="0.2">
      <c r="E967" s="85"/>
    </row>
    <row r="968" spans="5:5" x14ac:dyDescent="0.2">
      <c r="E968" s="85"/>
    </row>
    <row r="969" spans="5:5" x14ac:dyDescent="0.2">
      <c r="E969" s="85"/>
    </row>
    <row r="970" spans="5:5" x14ac:dyDescent="0.2">
      <c r="E970" s="85"/>
    </row>
    <row r="971" spans="5:5" x14ac:dyDescent="0.2">
      <c r="E971" s="85"/>
    </row>
    <row r="972" spans="5:5" x14ac:dyDescent="0.2">
      <c r="E972" s="85"/>
    </row>
    <row r="973" spans="5:5" x14ac:dyDescent="0.2">
      <c r="E973" s="85"/>
    </row>
    <row r="974" spans="5:5" x14ac:dyDescent="0.2">
      <c r="E974" s="85"/>
    </row>
    <row r="975" spans="5:5" x14ac:dyDescent="0.2">
      <c r="E975" s="85"/>
    </row>
    <row r="976" spans="5:5" x14ac:dyDescent="0.2">
      <c r="E976" s="85"/>
    </row>
    <row r="977" spans="5:5" x14ac:dyDescent="0.2">
      <c r="E977" s="85"/>
    </row>
    <row r="978" spans="5:5" x14ac:dyDescent="0.2">
      <c r="E978" s="85"/>
    </row>
    <row r="979" spans="5:5" x14ac:dyDescent="0.2">
      <c r="E979" s="85"/>
    </row>
    <row r="980" spans="5:5" x14ac:dyDescent="0.2">
      <c r="E980" s="85"/>
    </row>
    <row r="981" spans="5:5" x14ac:dyDescent="0.2">
      <c r="E981" s="85"/>
    </row>
    <row r="982" spans="5:5" x14ac:dyDescent="0.2">
      <c r="E982" s="85"/>
    </row>
    <row r="983" spans="5:5" x14ac:dyDescent="0.2">
      <c r="E983" s="85"/>
    </row>
    <row r="984" spans="5:5" x14ac:dyDescent="0.2">
      <c r="E984" s="85"/>
    </row>
    <row r="985" spans="5:5" x14ac:dyDescent="0.2">
      <c r="E985" s="85"/>
    </row>
    <row r="986" spans="5:5" x14ac:dyDescent="0.2">
      <c r="E986" s="85"/>
    </row>
    <row r="987" spans="5:5" x14ac:dyDescent="0.2">
      <c r="E987" s="85"/>
    </row>
    <row r="988" spans="5:5" x14ac:dyDescent="0.2">
      <c r="E988" s="85"/>
    </row>
    <row r="989" spans="5:5" x14ac:dyDescent="0.2">
      <c r="E989" s="85"/>
    </row>
    <row r="990" spans="5:5" x14ac:dyDescent="0.2">
      <c r="E990" s="85"/>
    </row>
    <row r="991" spans="5:5" x14ac:dyDescent="0.2">
      <c r="E991" s="85"/>
    </row>
    <row r="992" spans="5:5" x14ac:dyDescent="0.2">
      <c r="E992" s="85"/>
    </row>
    <row r="993" spans="5:5" x14ac:dyDescent="0.2">
      <c r="E993" s="85"/>
    </row>
    <row r="994" spans="5:5" x14ac:dyDescent="0.2">
      <c r="E994" s="85"/>
    </row>
    <row r="995" spans="5:5" x14ac:dyDescent="0.2">
      <c r="E995" s="85"/>
    </row>
    <row r="996" spans="5:5" x14ac:dyDescent="0.2">
      <c r="E996" s="85"/>
    </row>
    <row r="997" spans="5:5" x14ac:dyDescent="0.2">
      <c r="E997" s="85"/>
    </row>
    <row r="998" spans="5:5" x14ac:dyDescent="0.2">
      <c r="E998" s="85"/>
    </row>
    <row r="999" spans="5:5" x14ac:dyDescent="0.2">
      <c r="E999" s="85"/>
    </row>
    <row r="1000" spans="5:5" x14ac:dyDescent="0.2">
      <c r="E1000" s="85"/>
    </row>
    <row r="1001" spans="5:5" x14ac:dyDescent="0.2">
      <c r="E1001" s="85"/>
    </row>
    <row r="1002" spans="5:5" x14ac:dyDescent="0.2">
      <c r="E1002" s="85"/>
    </row>
    <row r="1003" spans="5:5" x14ac:dyDescent="0.2">
      <c r="E1003" s="85"/>
    </row>
    <row r="1004" spans="5:5" x14ac:dyDescent="0.2">
      <c r="E1004" s="85"/>
    </row>
    <row r="1005" spans="5:5" x14ac:dyDescent="0.2">
      <c r="E1005" s="85"/>
    </row>
    <row r="1006" spans="5:5" x14ac:dyDescent="0.2">
      <c r="E1006" s="85"/>
    </row>
    <row r="1007" spans="5:5" x14ac:dyDescent="0.2">
      <c r="E1007" s="85"/>
    </row>
    <row r="1008" spans="5:5" x14ac:dyDescent="0.2">
      <c r="E1008" s="85"/>
    </row>
    <row r="1009" spans="5:5" x14ac:dyDescent="0.2">
      <c r="E1009" s="85"/>
    </row>
    <row r="1010" spans="5:5" x14ac:dyDescent="0.2">
      <c r="E1010" s="85"/>
    </row>
    <row r="1011" spans="5:5" x14ac:dyDescent="0.2">
      <c r="E1011" s="85"/>
    </row>
    <row r="1012" spans="5:5" x14ac:dyDescent="0.2">
      <c r="E1012" s="85"/>
    </row>
    <row r="1013" spans="5:5" x14ac:dyDescent="0.2">
      <c r="E1013" s="85"/>
    </row>
    <row r="1014" spans="5:5" x14ac:dyDescent="0.2">
      <c r="E1014" s="85"/>
    </row>
    <row r="1015" spans="5:5" x14ac:dyDescent="0.2">
      <c r="E1015" s="85"/>
    </row>
    <row r="1016" spans="5:5" x14ac:dyDescent="0.2">
      <c r="E1016" s="85"/>
    </row>
    <row r="1017" spans="5:5" x14ac:dyDescent="0.2">
      <c r="E1017" s="85"/>
    </row>
    <row r="1018" spans="5:5" x14ac:dyDescent="0.2">
      <c r="E1018" s="85"/>
    </row>
    <row r="1019" spans="5:5" x14ac:dyDescent="0.2">
      <c r="E1019" s="85"/>
    </row>
    <row r="1020" spans="5:5" x14ac:dyDescent="0.2">
      <c r="E1020" s="85"/>
    </row>
    <row r="1021" spans="5:5" x14ac:dyDescent="0.2">
      <c r="E1021" s="85"/>
    </row>
    <row r="1022" spans="5:5" x14ac:dyDescent="0.2">
      <c r="E1022" s="85"/>
    </row>
    <row r="1023" spans="5:5" x14ac:dyDescent="0.2">
      <c r="E1023" s="85"/>
    </row>
    <row r="1024" spans="5:5" x14ac:dyDescent="0.2">
      <c r="E1024" s="85"/>
    </row>
    <row r="1025" spans="5:5" x14ac:dyDescent="0.2">
      <c r="E1025" s="85"/>
    </row>
    <row r="1026" spans="5:5" x14ac:dyDescent="0.2">
      <c r="E1026" s="85"/>
    </row>
    <row r="1027" spans="5:5" x14ac:dyDescent="0.2">
      <c r="E1027" s="85"/>
    </row>
    <row r="1028" spans="5:5" x14ac:dyDescent="0.2">
      <c r="E1028" s="85"/>
    </row>
    <row r="1029" spans="5:5" x14ac:dyDescent="0.2">
      <c r="E1029" s="85"/>
    </row>
    <row r="1030" spans="5:5" x14ac:dyDescent="0.2">
      <c r="E1030" s="85"/>
    </row>
    <row r="1031" spans="5:5" x14ac:dyDescent="0.2">
      <c r="E1031" s="85"/>
    </row>
    <row r="1032" spans="5:5" x14ac:dyDescent="0.2">
      <c r="E1032" s="85"/>
    </row>
    <row r="1033" spans="5:5" x14ac:dyDescent="0.2">
      <c r="E1033" s="85"/>
    </row>
    <row r="1034" spans="5:5" x14ac:dyDescent="0.2">
      <c r="E1034" s="85"/>
    </row>
    <row r="1035" spans="5:5" x14ac:dyDescent="0.2">
      <c r="E1035" s="85"/>
    </row>
    <row r="1036" spans="5:5" x14ac:dyDescent="0.2">
      <c r="E1036" s="85"/>
    </row>
    <row r="1037" spans="5:5" x14ac:dyDescent="0.2">
      <c r="E1037" s="85"/>
    </row>
    <row r="1038" spans="5:5" x14ac:dyDescent="0.2">
      <c r="E1038" s="85"/>
    </row>
    <row r="1039" spans="5:5" x14ac:dyDescent="0.2">
      <c r="E1039" s="85"/>
    </row>
    <row r="1040" spans="5:5" x14ac:dyDescent="0.2">
      <c r="E1040" s="85"/>
    </row>
    <row r="1041" spans="5:5" x14ac:dyDescent="0.2">
      <c r="E1041" s="85"/>
    </row>
    <row r="1042" spans="5:5" x14ac:dyDescent="0.2">
      <c r="E1042" s="85"/>
    </row>
    <row r="1043" spans="5:5" x14ac:dyDescent="0.2">
      <c r="E1043" s="85"/>
    </row>
    <row r="1044" spans="5:5" x14ac:dyDescent="0.2">
      <c r="E1044" s="85"/>
    </row>
    <row r="1045" spans="5:5" x14ac:dyDescent="0.2">
      <c r="E1045" s="85"/>
    </row>
    <row r="1046" spans="5:5" x14ac:dyDescent="0.2">
      <c r="E1046" s="85"/>
    </row>
    <row r="1047" spans="5:5" x14ac:dyDescent="0.2">
      <c r="E1047" s="85"/>
    </row>
    <row r="1048" spans="5:5" x14ac:dyDescent="0.2">
      <c r="E1048" s="85"/>
    </row>
    <row r="1049" spans="5:5" x14ac:dyDescent="0.2">
      <c r="E1049" s="85"/>
    </row>
    <row r="1050" spans="5:5" x14ac:dyDescent="0.2">
      <c r="E1050" s="85"/>
    </row>
    <row r="1051" spans="5:5" x14ac:dyDescent="0.2">
      <c r="E1051" s="85"/>
    </row>
    <row r="1052" spans="5:5" x14ac:dyDescent="0.2">
      <c r="E1052" s="85"/>
    </row>
    <row r="1053" spans="5:5" x14ac:dyDescent="0.2">
      <c r="E1053" s="85"/>
    </row>
    <row r="1054" spans="5:5" x14ac:dyDescent="0.2">
      <c r="E1054" s="85"/>
    </row>
    <row r="1055" spans="5:5" x14ac:dyDescent="0.2">
      <c r="E1055" s="85"/>
    </row>
    <row r="1056" spans="5:5" x14ac:dyDescent="0.2">
      <c r="E1056" s="85"/>
    </row>
    <row r="1057" spans="5:5" x14ac:dyDescent="0.2">
      <c r="E1057" s="85"/>
    </row>
    <row r="1058" spans="5:5" x14ac:dyDescent="0.2">
      <c r="E1058" s="85"/>
    </row>
    <row r="1059" spans="5:5" x14ac:dyDescent="0.2">
      <c r="E1059" s="85"/>
    </row>
    <row r="1060" spans="5:5" x14ac:dyDescent="0.2">
      <c r="E1060" s="85"/>
    </row>
    <row r="1061" spans="5:5" x14ac:dyDescent="0.2">
      <c r="E1061" s="85"/>
    </row>
    <row r="1062" spans="5:5" x14ac:dyDescent="0.2">
      <c r="E1062" s="85"/>
    </row>
    <row r="1063" spans="5:5" x14ac:dyDescent="0.2">
      <c r="E1063" s="85"/>
    </row>
    <row r="1064" spans="5:5" x14ac:dyDescent="0.2">
      <c r="E1064" s="85"/>
    </row>
    <row r="1065" spans="5:5" x14ac:dyDescent="0.2">
      <c r="E1065" s="85"/>
    </row>
    <row r="1066" spans="5:5" x14ac:dyDescent="0.2">
      <c r="E1066" s="85"/>
    </row>
    <row r="1067" spans="5:5" x14ac:dyDescent="0.2">
      <c r="E1067" s="85"/>
    </row>
    <row r="1068" spans="5:5" x14ac:dyDescent="0.2">
      <c r="E1068" s="85"/>
    </row>
    <row r="1069" spans="5:5" x14ac:dyDescent="0.2">
      <c r="E1069" s="85"/>
    </row>
    <row r="1070" spans="5:5" x14ac:dyDescent="0.2">
      <c r="E1070" s="85"/>
    </row>
    <row r="1071" spans="5:5" x14ac:dyDescent="0.2">
      <c r="E1071" s="85"/>
    </row>
    <row r="1072" spans="5:5" x14ac:dyDescent="0.2">
      <c r="E1072" s="85"/>
    </row>
    <row r="1073" spans="5:5" x14ac:dyDescent="0.2">
      <c r="E1073" s="85"/>
    </row>
    <row r="1074" spans="5:5" x14ac:dyDescent="0.2">
      <c r="E1074" s="85"/>
    </row>
    <row r="1075" spans="5:5" x14ac:dyDescent="0.2">
      <c r="E1075" s="85"/>
    </row>
    <row r="1076" spans="5:5" x14ac:dyDescent="0.2">
      <c r="E1076" s="85"/>
    </row>
    <row r="1077" spans="5:5" x14ac:dyDescent="0.2">
      <c r="E1077" s="85"/>
    </row>
    <row r="1078" spans="5:5" x14ac:dyDescent="0.2">
      <c r="E1078" s="85"/>
    </row>
    <row r="1079" spans="5:5" x14ac:dyDescent="0.2">
      <c r="E1079" s="85"/>
    </row>
    <row r="1080" spans="5:5" x14ac:dyDescent="0.2">
      <c r="E1080" s="85"/>
    </row>
    <row r="1081" spans="5:5" x14ac:dyDescent="0.2">
      <c r="E1081" s="85"/>
    </row>
    <row r="1082" spans="5:5" x14ac:dyDescent="0.2">
      <c r="E1082" s="85"/>
    </row>
    <row r="1083" spans="5:5" x14ac:dyDescent="0.2">
      <c r="E1083" s="85"/>
    </row>
    <row r="1084" spans="5:5" x14ac:dyDescent="0.2">
      <c r="E1084" s="85"/>
    </row>
    <row r="1085" spans="5:5" x14ac:dyDescent="0.2">
      <c r="E1085" s="85"/>
    </row>
    <row r="1086" spans="5:5" x14ac:dyDescent="0.2">
      <c r="E1086" s="85"/>
    </row>
    <row r="1087" spans="5:5" x14ac:dyDescent="0.2">
      <c r="E1087" s="85"/>
    </row>
    <row r="1088" spans="5:5" x14ac:dyDescent="0.2">
      <c r="E1088" s="85"/>
    </row>
    <row r="1089" spans="5:5" x14ac:dyDescent="0.2">
      <c r="E1089" s="85"/>
    </row>
    <row r="1090" spans="5:5" x14ac:dyDescent="0.2">
      <c r="E1090" s="85"/>
    </row>
    <row r="1091" spans="5:5" x14ac:dyDescent="0.2">
      <c r="E1091" s="85"/>
    </row>
    <row r="1092" spans="5:5" x14ac:dyDescent="0.2">
      <c r="E1092" s="85"/>
    </row>
    <row r="1093" spans="5:5" x14ac:dyDescent="0.2">
      <c r="E1093" s="85"/>
    </row>
    <row r="1094" spans="5:5" x14ac:dyDescent="0.2">
      <c r="E1094" s="85"/>
    </row>
    <row r="1095" spans="5:5" x14ac:dyDescent="0.2">
      <c r="E1095" s="85"/>
    </row>
    <row r="1096" spans="5:5" x14ac:dyDescent="0.2">
      <c r="E1096" s="85"/>
    </row>
    <row r="1097" spans="5:5" x14ac:dyDescent="0.2">
      <c r="E1097" s="85"/>
    </row>
    <row r="1098" spans="5:5" x14ac:dyDescent="0.2">
      <c r="E1098" s="85"/>
    </row>
    <row r="1099" spans="5:5" x14ac:dyDescent="0.2">
      <c r="E1099" s="85"/>
    </row>
    <row r="1100" spans="5:5" x14ac:dyDescent="0.2">
      <c r="E1100" s="85"/>
    </row>
    <row r="1101" spans="5:5" x14ac:dyDescent="0.2">
      <c r="E1101" s="85"/>
    </row>
    <row r="1102" spans="5:5" x14ac:dyDescent="0.2">
      <c r="E1102" s="85"/>
    </row>
    <row r="1103" spans="5:5" x14ac:dyDescent="0.2">
      <c r="E1103" s="85"/>
    </row>
    <row r="1104" spans="5:5" x14ac:dyDescent="0.2">
      <c r="E1104" s="85"/>
    </row>
    <row r="1105" spans="5:5" x14ac:dyDescent="0.2">
      <c r="E1105" s="85"/>
    </row>
    <row r="1106" spans="5:5" x14ac:dyDescent="0.2">
      <c r="E1106" s="85"/>
    </row>
    <row r="1107" spans="5:5" x14ac:dyDescent="0.2">
      <c r="E1107" s="85"/>
    </row>
    <row r="1108" spans="5:5" x14ac:dyDescent="0.2">
      <c r="E1108" s="85"/>
    </row>
    <row r="1109" spans="5:5" x14ac:dyDescent="0.2">
      <c r="E1109" s="85"/>
    </row>
    <row r="1110" spans="5:5" x14ac:dyDescent="0.2">
      <c r="E1110" s="85"/>
    </row>
    <row r="1111" spans="5:5" x14ac:dyDescent="0.2">
      <c r="E1111" s="85"/>
    </row>
    <row r="1112" spans="5:5" x14ac:dyDescent="0.2">
      <c r="E1112" s="85"/>
    </row>
    <row r="1113" spans="5:5" x14ac:dyDescent="0.2">
      <c r="E1113" s="85"/>
    </row>
    <row r="1114" spans="5:5" x14ac:dyDescent="0.2">
      <c r="E1114" s="85"/>
    </row>
    <row r="1115" spans="5:5" x14ac:dyDescent="0.2">
      <c r="E1115" s="85"/>
    </row>
    <row r="1116" spans="5:5" x14ac:dyDescent="0.2">
      <c r="E1116" s="85"/>
    </row>
    <row r="1117" spans="5:5" x14ac:dyDescent="0.2">
      <c r="E1117" s="85"/>
    </row>
    <row r="1118" spans="5:5" x14ac:dyDescent="0.2">
      <c r="E1118" s="85"/>
    </row>
    <row r="1119" spans="5:5" x14ac:dyDescent="0.2">
      <c r="E1119" s="85"/>
    </row>
    <row r="1120" spans="5:5" x14ac:dyDescent="0.2">
      <c r="E1120" s="85"/>
    </row>
    <row r="1121" spans="5:5" x14ac:dyDescent="0.2">
      <c r="E1121" s="85"/>
    </row>
    <row r="1122" spans="5:5" x14ac:dyDescent="0.2">
      <c r="E1122" s="85"/>
    </row>
    <row r="1123" spans="5:5" x14ac:dyDescent="0.2">
      <c r="E1123" s="85"/>
    </row>
    <row r="1124" spans="5:5" x14ac:dyDescent="0.2">
      <c r="E1124" s="85"/>
    </row>
    <row r="1125" spans="5:5" x14ac:dyDescent="0.2">
      <c r="E1125" s="85"/>
    </row>
    <row r="1126" spans="5:5" x14ac:dyDescent="0.2">
      <c r="E1126" s="85"/>
    </row>
    <row r="1127" spans="5:5" x14ac:dyDescent="0.2">
      <c r="E1127" s="85"/>
    </row>
    <row r="1128" spans="5:5" x14ac:dyDescent="0.2">
      <c r="E1128" s="85"/>
    </row>
    <row r="1129" spans="5:5" x14ac:dyDescent="0.2">
      <c r="E1129" s="85"/>
    </row>
    <row r="1130" spans="5:5" x14ac:dyDescent="0.2">
      <c r="E1130" s="85"/>
    </row>
    <row r="1131" spans="5:5" x14ac:dyDescent="0.2">
      <c r="E1131" s="85"/>
    </row>
    <row r="1132" spans="5:5" x14ac:dyDescent="0.2">
      <c r="E1132" s="85"/>
    </row>
    <row r="1133" spans="5:5" x14ac:dyDescent="0.2">
      <c r="E1133" s="85"/>
    </row>
    <row r="1134" spans="5:5" x14ac:dyDescent="0.2">
      <c r="E1134" s="85"/>
    </row>
    <row r="1135" spans="5:5" x14ac:dyDescent="0.2">
      <c r="E1135" s="85"/>
    </row>
    <row r="1136" spans="5:5" x14ac:dyDescent="0.2">
      <c r="E1136" s="85"/>
    </row>
    <row r="1137" spans="5:5" x14ac:dyDescent="0.2">
      <c r="E1137" s="85"/>
    </row>
    <row r="1138" spans="5:5" x14ac:dyDescent="0.2">
      <c r="E1138" s="85"/>
    </row>
    <row r="1139" spans="5:5" x14ac:dyDescent="0.2">
      <c r="E1139" s="85"/>
    </row>
    <row r="1140" spans="5:5" x14ac:dyDescent="0.2">
      <c r="E1140" s="85"/>
    </row>
    <row r="1141" spans="5:5" x14ac:dyDescent="0.2">
      <c r="E1141" s="85"/>
    </row>
    <row r="1142" spans="5:5" x14ac:dyDescent="0.2">
      <c r="E1142" s="85"/>
    </row>
    <row r="1143" spans="5:5" x14ac:dyDescent="0.2">
      <c r="E1143" s="85"/>
    </row>
    <row r="1144" spans="5:5" x14ac:dyDescent="0.2">
      <c r="E1144" s="85"/>
    </row>
    <row r="1145" spans="5:5" x14ac:dyDescent="0.2">
      <c r="E1145" s="85"/>
    </row>
    <row r="1146" spans="5:5" x14ac:dyDescent="0.2">
      <c r="E1146" s="85"/>
    </row>
    <row r="1147" spans="5:5" x14ac:dyDescent="0.2">
      <c r="E1147" s="85"/>
    </row>
    <row r="1148" spans="5:5" x14ac:dyDescent="0.2">
      <c r="E1148" s="85"/>
    </row>
    <row r="1149" spans="5:5" x14ac:dyDescent="0.2">
      <c r="E1149" s="85"/>
    </row>
    <row r="1150" spans="5:5" x14ac:dyDescent="0.2">
      <c r="E1150" s="85"/>
    </row>
    <row r="1151" spans="5:5" x14ac:dyDescent="0.2">
      <c r="E1151" s="85"/>
    </row>
    <row r="1152" spans="5:5" x14ac:dyDescent="0.2">
      <c r="E1152" s="85"/>
    </row>
    <row r="1153" spans="5:5" x14ac:dyDescent="0.2">
      <c r="E1153" s="85"/>
    </row>
    <row r="1154" spans="5:5" x14ac:dyDescent="0.2">
      <c r="E1154" s="85"/>
    </row>
    <row r="1155" spans="5:5" x14ac:dyDescent="0.2">
      <c r="E1155" s="85"/>
    </row>
    <row r="1156" spans="5:5" x14ac:dyDescent="0.2">
      <c r="E1156" s="85"/>
    </row>
    <row r="1157" spans="5:5" x14ac:dyDescent="0.2">
      <c r="E1157" s="85"/>
    </row>
    <row r="1158" spans="5:5" x14ac:dyDescent="0.2">
      <c r="E1158" s="85"/>
    </row>
    <row r="1159" spans="5:5" x14ac:dyDescent="0.2">
      <c r="E1159" s="85"/>
    </row>
    <row r="1160" spans="5:5" x14ac:dyDescent="0.2">
      <c r="E1160" s="85"/>
    </row>
    <row r="1161" spans="5:5" x14ac:dyDescent="0.2">
      <c r="E1161" s="85"/>
    </row>
    <row r="1162" spans="5:5" x14ac:dyDescent="0.2">
      <c r="E1162" s="85"/>
    </row>
    <row r="1163" spans="5:5" x14ac:dyDescent="0.2">
      <c r="E1163" s="85"/>
    </row>
    <row r="1164" spans="5:5" x14ac:dyDescent="0.2">
      <c r="E1164" s="85"/>
    </row>
    <row r="1165" spans="5:5" x14ac:dyDescent="0.2">
      <c r="E1165" s="85"/>
    </row>
    <row r="1166" spans="5:5" x14ac:dyDescent="0.2">
      <c r="E1166" s="85"/>
    </row>
    <row r="1167" spans="5:5" x14ac:dyDescent="0.2">
      <c r="E1167" s="85"/>
    </row>
    <row r="1168" spans="5:5" x14ac:dyDescent="0.2">
      <c r="E1168" s="85"/>
    </row>
    <row r="1169" spans="5:5" x14ac:dyDescent="0.2">
      <c r="E1169" s="85"/>
    </row>
    <row r="1170" spans="5:5" x14ac:dyDescent="0.2">
      <c r="E1170" s="85"/>
    </row>
    <row r="1171" spans="5:5" x14ac:dyDescent="0.2">
      <c r="E1171" s="85"/>
    </row>
    <row r="1172" spans="5:5" x14ac:dyDescent="0.2">
      <c r="E1172" s="85"/>
    </row>
    <row r="1173" spans="5:5" x14ac:dyDescent="0.2">
      <c r="E1173" s="85"/>
    </row>
    <row r="1174" spans="5:5" x14ac:dyDescent="0.2">
      <c r="E1174" s="85"/>
    </row>
    <row r="1175" spans="5:5" x14ac:dyDescent="0.2">
      <c r="E1175" s="85"/>
    </row>
    <row r="1176" spans="5:5" x14ac:dyDescent="0.2">
      <c r="E1176" s="85"/>
    </row>
    <row r="1177" spans="5:5" x14ac:dyDescent="0.2">
      <c r="E1177" s="85"/>
    </row>
    <row r="1178" spans="5:5" x14ac:dyDescent="0.2">
      <c r="E1178" s="85"/>
    </row>
    <row r="1179" spans="5:5" x14ac:dyDescent="0.2">
      <c r="E1179" s="85"/>
    </row>
    <row r="1180" spans="5:5" x14ac:dyDescent="0.2">
      <c r="E1180" s="85"/>
    </row>
    <row r="1181" spans="5:5" x14ac:dyDescent="0.2">
      <c r="E1181" s="85"/>
    </row>
    <row r="1182" spans="5:5" x14ac:dyDescent="0.2">
      <c r="E1182" s="85"/>
    </row>
    <row r="1183" spans="5:5" x14ac:dyDescent="0.2">
      <c r="E1183" s="85"/>
    </row>
    <row r="1184" spans="5:5" x14ac:dyDescent="0.2">
      <c r="E1184" s="85"/>
    </row>
    <row r="1185" spans="5:5" x14ac:dyDescent="0.2">
      <c r="E1185" s="85"/>
    </row>
    <row r="1186" spans="5:5" x14ac:dyDescent="0.2">
      <c r="E1186" s="85"/>
    </row>
    <row r="1187" spans="5:5" x14ac:dyDescent="0.2">
      <c r="E1187" s="85"/>
    </row>
    <row r="1188" spans="5:5" x14ac:dyDescent="0.2">
      <c r="E1188" s="85"/>
    </row>
    <row r="1189" spans="5:5" x14ac:dyDescent="0.2">
      <c r="E1189" s="85"/>
    </row>
    <row r="1190" spans="5:5" x14ac:dyDescent="0.2">
      <c r="E1190" s="85"/>
    </row>
    <row r="1191" spans="5:5" x14ac:dyDescent="0.2">
      <c r="E1191" s="85"/>
    </row>
    <row r="1192" spans="5:5" x14ac:dyDescent="0.2">
      <c r="E1192" s="85"/>
    </row>
    <row r="1193" spans="5:5" x14ac:dyDescent="0.2">
      <c r="E1193" s="85"/>
    </row>
    <row r="1194" spans="5:5" x14ac:dyDescent="0.2">
      <c r="E1194" s="85"/>
    </row>
    <row r="1195" spans="5:5" x14ac:dyDescent="0.2">
      <c r="E1195" s="85"/>
    </row>
    <row r="1196" spans="5:5" x14ac:dyDescent="0.2">
      <c r="E1196" s="85"/>
    </row>
    <row r="1197" spans="5:5" x14ac:dyDescent="0.2">
      <c r="E1197" s="85"/>
    </row>
    <row r="1198" spans="5:5" x14ac:dyDescent="0.2">
      <c r="E1198" s="85"/>
    </row>
    <row r="1199" spans="5:5" x14ac:dyDescent="0.2">
      <c r="E1199" s="85"/>
    </row>
    <row r="1200" spans="5:5" x14ac:dyDescent="0.2">
      <c r="E1200" s="85"/>
    </row>
    <row r="1201" spans="5:5" x14ac:dyDescent="0.2">
      <c r="E1201" s="85"/>
    </row>
    <row r="1202" spans="5:5" x14ac:dyDescent="0.2">
      <c r="E1202" s="85"/>
    </row>
    <row r="1203" spans="5:5" x14ac:dyDescent="0.2">
      <c r="E1203" s="85"/>
    </row>
    <row r="1204" spans="5:5" x14ac:dyDescent="0.2">
      <c r="E1204" s="85"/>
    </row>
    <row r="1205" spans="5:5" x14ac:dyDescent="0.2">
      <c r="E1205" s="85"/>
    </row>
    <row r="1206" spans="5:5" x14ac:dyDescent="0.2">
      <c r="E1206" s="85"/>
    </row>
    <row r="1207" spans="5:5" x14ac:dyDescent="0.2">
      <c r="E1207" s="85"/>
    </row>
    <row r="1208" spans="5:5" x14ac:dyDescent="0.2">
      <c r="E1208" s="85"/>
    </row>
    <row r="1209" spans="5:5" x14ac:dyDescent="0.2">
      <c r="E1209" s="85"/>
    </row>
    <row r="1210" spans="5:5" x14ac:dyDescent="0.2">
      <c r="E1210" s="85"/>
    </row>
    <row r="1211" spans="5:5" x14ac:dyDescent="0.2">
      <c r="E1211" s="85"/>
    </row>
    <row r="1212" spans="5:5" x14ac:dyDescent="0.2">
      <c r="E1212" s="85"/>
    </row>
    <row r="1213" spans="5:5" x14ac:dyDescent="0.2">
      <c r="E1213" s="85"/>
    </row>
    <row r="1214" spans="5:5" x14ac:dyDescent="0.2">
      <c r="E1214" s="85"/>
    </row>
    <row r="1215" spans="5:5" x14ac:dyDescent="0.2">
      <c r="E1215" s="85"/>
    </row>
    <row r="1216" spans="5:5" x14ac:dyDescent="0.2">
      <c r="E1216" s="85"/>
    </row>
    <row r="1217" spans="5:5" x14ac:dyDescent="0.2">
      <c r="E1217" s="85"/>
    </row>
    <row r="1218" spans="5:5" x14ac:dyDescent="0.2">
      <c r="E1218" s="85"/>
    </row>
    <row r="1219" spans="5:5" x14ac:dyDescent="0.2">
      <c r="E1219" s="85"/>
    </row>
    <row r="1220" spans="5:5" x14ac:dyDescent="0.2">
      <c r="E1220" s="85"/>
    </row>
    <row r="1221" spans="5:5" x14ac:dyDescent="0.2">
      <c r="E1221" s="85"/>
    </row>
    <row r="1222" spans="5:5" x14ac:dyDescent="0.2">
      <c r="E1222" s="85"/>
    </row>
    <row r="1223" spans="5:5" x14ac:dyDescent="0.2">
      <c r="E1223" s="85"/>
    </row>
    <row r="1224" spans="5:5" x14ac:dyDescent="0.2">
      <c r="E1224" s="85"/>
    </row>
    <row r="1225" spans="5:5" x14ac:dyDescent="0.2">
      <c r="E1225" s="85"/>
    </row>
    <row r="1226" spans="5:5" x14ac:dyDescent="0.2">
      <c r="E1226" s="85"/>
    </row>
    <row r="1227" spans="5:5" x14ac:dyDescent="0.2">
      <c r="E1227" s="85"/>
    </row>
    <row r="1228" spans="5:5" x14ac:dyDescent="0.2">
      <c r="E1228" s="85"/>
    </row>
    <row r="1229" spans="5:5" x14ac:dyDescent="0.2">
      <c r="E1229" s="85"/>
    </row>
    <row r="1230" spans="5:5" x14ac:dyDescent="0.2">
      <c r="E1230" s="85"/>
    </row>
    <row r="1231" spans="5:5" x14ac:dyDescent="0.2">
      <c r="E1231" s="85"/>
    </row>
    <row r="1232" spans="5:5" x14ac:dyDescent="0.2">
      <c r="E1232" s="85"/>
    </row>
    <row r="1233" spans="5:5" x14ac:dyDescent="0.2">
      <c r="E1233" s="85"/>
    </row>
    <row r="1234" spans="5:5" x14ac:dyDescent="0.2">
      <c r="E1234" s="85"/>
    </row>
    <row r="1235" spans="5:5" x14ac:dyDescent="0.2">
      <c r="E1235" s="85"/>
    </row>
    <row r="1236" spans="5:5" x14ac:dyDescent="0.2">
      <c r="E1236" s="85"/>
    </row>
    <row r="1237" spans="5:5" x14ac:dyDescent="0.2">
      <c r="E1237" s="85"/>
    </row>
    <row r="1238" spans="5:5" x14ac:dyDescent="0.2">
      <c r="E1238" s="85"/>
    </row>
    <row r="1239" spans="5:5" x14ac:dyDescent="0.2">
      <c r="E1239" s="85"/>
    </row>
    <row r="1240" spans="5:5" x14ac:dyDescent="0.2">
      <c r="E1240" s="85"/>
    </row>
    <row r="1241" spans="5:5" x14ac:dyDescent="0.2">
      <c r="E1241" s="85"/>
    </row>
    <row r="1242" spans="5:5" x14ac:dyDescent="0.2">
      <c r="E1242" s="85"/>
    </row>
    <row r="1243" spans="5:5" x14ac:dyDescent="0.2">
      <c r="E1243" s="85"/>
    </row>
    <row r="1244" spans="5:5" x14ac:dyDescent="0.2">
      <c r="E1244" s="85"/>
    </row>
    <row r="1245" spans="5:5" x14ac:dyDescent="0.2">
      <c r="E1245" s="85"/>
    </row>
    <row r="1246" spans="5:5" x14ac:dyDescent="0.2">
      <c r="E1246" s="85"/>
    </row>
    <row r="1247" spans="5:5" x14ac:dyDescent="0.2">
      <c r="E1247" s="85"/>
    </row>
    <row r="1248" spans="5:5" x14ac:dyDescent="0.2">
      <c r="E1248" s="85"/>
    </row>
    <row r="1249" spans="5:5" x14ac:dyDescent="0.2">
      <c r="E1249" s="85"/>
    </row>
    <row r="1250" spans="5:5" x14ac:dyDescent="0.2">
      <c r="E1250" s="85"/>
    </row>
    <row r="1251" spans="5:5" x14ac:dyDescent="0.2">
      <c r="E1251" s="85"/>
    </row>
    <row r="1252" spans="5:5" x14ac:dyDescent="0.2">
      <c r="E1252" s="85"/>
    </row>
    <row r="1253" spans="5:5" x14ac:dyDescent="0.2">
      <c r="E1253" s="85"/>
    </row>
    <row r="1254" spans="5:5" x14ac:dyDescent="0.2">
      <c r="E1254" s="85"/>
    </row>
    <row r="1255" spans="5:5" x14ac:dyDescent="0.2">
      <c r="E1255" s="85"/>
    </row>
    <row r="1256" spans="5:5" x14ac:dyDescent="0.2">
      <c r="E1256" s="85"/>
    </row>
    <row r="1257" spans="5:5" x14ac:dyDescent="0.2">
      <c r="E1257" s="85"/>
    </row>
    <row r="1258" spans="5:5" x14ac:dyDescent="0.2">
      <c r="E1258" s="85"/>
    </row>
    <row r="1259" spans="5:5" x14ac:dyDescent="0.2">
      <c r="E1259" s="85"/>
    </row>
    <row r="1260" spans="5:5" x14ac:dyDescent="0.2">
      <c r="E1260" s="85"/>
    </row>
    <row r="1261" spans="5:5" x14ac:dyDescent="0.2">
      <c r="E1261" s="85"/>
    </row>
    <row r="1262" spans="5:5" x14ac:dyDescent="0.2">
      <c r="E1262" s="85"/>
    </row>
    <row r="1263" spans="5:5" x14ac:dyDescent="0.2">
      <c r="E1263" s="85"/>
    </row>
    <row r="1264" spans="5:5" x14ac:dyDescent="0.2">
      <c r="E1264" s="85"/>
    </row>
    <row r="1265" spans="5:5" x14ac:dyDescent="0.2">
      <c r="E1265" s="85"/>
    </row>
    <row r="1266" spans="5:5" x14ac:dyDescent="0.2">
      <c r="E1266" s="85"/>
    </row>
    <row r="1267" spans="5:5" x14ac:dyDescent="0.2">
      <c r="E1267" s="85"/>
    </row>
    <row r="1268" spans="5:5" x14ac:dyDescent="0.2">
      <c r="E1268" s="85"/>
    </row>
    <row r="1269" spans="5:5" x14ac:dyDescent="0.2">
      <c r="E1269" s="85"/>
    </row>
    <row r="1270" spans="5:5" x14ac:dyDescent="0.2">
      <c r="E1270" s="85"/>
    </row>
    <row r="1271" spans="5:5" x14ac:dyDescent="0.2">
      <c r="E1271" s="85"/>
    </row>
    <row r="1272" spans="5:5" x14ac:dyDescent="0.2">
      <c r="E1272" s="85"/>
    </row>
    <row r="1273" spans="5:5" x14ac:dyDescent="0.2">
      <c r="E1273" s="85"/>
    </row>
    <row r="1274" spans="5:5" x14ac:dyDescent="0.2">
      <c r="E1274" s="85"/>
    </row>
    <row r="1275" spans="5:5" x14ac:dyDescent="0.2">
      <c r="E1275" s="85"/>
    </row>
    <row r="1276" spans="5:5" x14ac:dyDescent="0.2">
      <c r="E1276" s="85"/>
    </row>
    <row r="1277" spans="5:5" x14ac:dyDescent="0.2">
      <c r="E1277" s="85"/>
    </row>
    <row r="1278" spans="5:5" x14ac:dyDescent="0.2">
      <c r="E1278" s="85"/>
    </row>
    <row r="1279" spans="5:5" x14ac:dyDescent="0.2">
      <c r="E1279" s="85"/>
    </row>
    <row r="1280" spans="5:5" x14ac:dyDescent="0.2">
      <c r="E1280" s="85"/>
    </row>
    <row r="1281" spans="5:5" x14ac:dyDescent="0.2">
      <c r="E1281" s="85"/>
    </row>
    <row r="1282" spans="5:5" x14ac:dyDescent="0.2">
      <c r="E1282" s="85"/>
    </row>
    <row r="1283" spans="5:5" x14ac:dyDescent="0.2">
      <c r="E1283" s="85"/>
    </row>
    <row r="1284" spans="5:5" x14ac:dyDescent="0.2">
      <c r="E1284" s="85"/>
    </row>
    <row r="1285" spans="5:5" x14ac:dyDescent="0.2">
      <c r="E1285" s="85"/>
    </row>
    <row r="1286" spans="5:5" x14ac:dyDescent="0.2">
      <c r="E1286" s="85"/>
    </row>
    <row r="1287" spans="5:5" x14ac:dyDescent="0.2">
      <c r="E1287" s="85"/>
    </row>
    <row r="1288" spans="5:5" x14ac:dyDescent="0.2">
      <c r="E1288" s="85"/>
    </row>
    <row r="1289" spans="5:5" x14ac:dyDescent="0.2">
      <c r="E1289" s="85"/>
    </row>
    <row r="1290" spans="5:5" x14ac:dyDescent="0.2">
      <c r="E1290" s="85"/>
    </row>
    <row r="1291" spans="5:5" x14ac:dyDescent="0.2">
      <c r="E1291" s="85"/>
    </row>
    <row r="1292" spans="5:5" x14ac:dyDescent="0.2">
      <c r="E1292" s="85"/>
    </row>
    <row r="1293" spans="5:5" x14ac:dyDescent="0.2">
      <c r="E1293" s="85"/>
    </row>
    <row r="1294" spans="5:5" x14ac:dyDescent="0.2">
      <c r="E1294" s="85"/>
    </row>
    <row r="1295" spans="5:5" x14ac:dyDescent="0.2">
      <c r="E1295" s="85"/>
    </row>
    <row r="1296" spans="5:5" x14ac:dyDescent="0.2">
      <c r="E1296" s="85"/>
    </row>
    <row r="1297" spans="5:5" x14ac:dyDescent="0.2">
      <c r="E1297" s="85"/>
    </row>
    <row r="1298" spans="5:5" x14ac:dyDescent="0.2">
      <c r="E1298" s="85"/>
    </row>
    <row r="1299" spans="5:5" x14ac:dyDescent="0.2">
      <c r="E1299" s="85"/>
    </row>
    <row r="1300" spans="5:5" x14ac:dyDescent="0.2">
      <c r="E1300" s="85"/>
    </row>
    <row r="1301" spans="5:5" x14ac:dyDescent="0.2">
      <c r="E1301" s="85"/>
    </row>
    <row r="1302" spans="5:5" x14ac:dyDescent="0.2">
      <c r="E1302" s="85"/>
    </row>
    <row r="1303" spans="5:5" x14ac:dyDescent="0.2">
      <c r="E1303" s="85"/>
    </row>
    <row r="1304" spans="5:5" x14ac:dyDescent="0.2">
      <c r="E1304" s="85"/>
    </row>
    <row r="1305" spans="5:5" x14ac:dyDescent="0.2">
      <c r="E1305" s="85"/>
    </row>
    <row r="1306" spans="5:5" x14ac:dyDescent="0.2">
      <c r="E1306" s="85"/>
    </row>
    <row r="1307" spans="5:5" x14ac:dyDescent="0.2">
      <c r="E1307" s="85"/>
    </row>
    <row r="1308" spans="5:5" x14ac:dyDescent="0.2">
      <c r="E1308" s="85"/>
    </row>
    <row r="1309" spans="5:5" x14ac:dyDescent="0.2">
      <c r="E1309" s="85"/>
    </row>
    <row r="1310" spans="5:5" x14ac:dyDescent="0.2">
      <c r="E1310" s="85"/>
    </row>
    <row r="1311" spans="5:5" x14ac:dyDescent="0.2">
      <c r="E1311" s="85"/>
    </row>
    <row r="1312" spans="5:5" x14ac:dyDescent="0.2">
      <c r="E1312" s="85"/>
    </row>
    <row r="1313" spans="5:5" x14ac:dyDescent="0.2">
      <c r="E1313" s="85"/>
    </row>
    <row r="1314" spans="5:5" x14ac:dyDescent="0.2">
      <c r="E1314" s="85"/>
    </row>
    <row r="1315" spans="5:5" x14ac:dyDescent="0.2">
      <c r="E1315" s="85"/>
    </row>
    <row r="1316" spans="5:5" x14ac:dyDescent="0.2">
      <c r="E1316" s="85"/>
    </row>
    <row r="1317" spans="5:5" x14ac:dyDescent="0.2">
      <c r="E1317" s="85"/>
    </row>
    <row r="1318" spans="5:5" x14ac:dyDescent="0.2">
      <c r="E1318" s="85"/>
    </row>
    <row r="1319" spans="5:5" x14ac:dyDescent="0.2">
      <c r="E1319" s="85"/>
    </row>
    <row r="1320" spans="5:5" x14ac:dyDescent="0.2">
      <c r="E1320" s="85"/>
    </row>
    <row r="1321" spans="5:5" x14ac:dyDescent="0.2">
      <c r="E1321" s="85"/>
    </row>
    <row r="1322" spans="5:5" x14ac:dyDescent="0.2">
      <c r="E1322" s="85"/>
    </row>
    <row r="1323" spans="5:5" x14ac:dyDescent="0.2">
      <c r="E1323" s="85"/>
    </row>
    <row r="1324" spans="5:5" x14ac:dyDescent="0.2">
      <c r="E1324" s="85"/>
    </row>
    <row r="1325" spans="5:5" x14ac:dyDescent="0.2">
      <c r="E1325" s="85"/>
    </row>
    <row r="1326" spans="5:5" x14ac:dyDescent="0.2">
      <c r="E1326" s="85"/>
    </row>
    <row r="1327" spans="5:5" x14ac:dyDescent="0.2">
      <c r="E1327" s="85"/>
    </row>
    <row r="1328" spans="5:5" x14ac:dyDescent="0.2">
      <c r="E1328" s="85"/>
    </row>
    <row r="1329" spans="5:5" x14ac:dyDescent="0.2">
      <c r="E1329" s="85"/>
    </row>
    <row r="1330" spans="5:5" x14ac:dyDescent="0.2">
      <c r="E1330" s="85"/>
    </row>
    <row r="1331" spans="5:5" x14ac:dyDescent="0.2">
      <c r="E1331" s="85"/>
    </row>
    <row r="1332" spans="5:5" x14ac:dyDescent="0.2">
      <c r="E1332" s="85"/>
    </row>
    <row r="1333" spans="5:5" x14ac:dyDescent="0.2">
      <c r="E1333" s="85"/>
    </row>
    <row r="1334" spans="5:5" x14ac:dyDescent="0.2">
      <c r="E1334" s="85"/>
    </row>
    <row r="1335" spans="5:5" x14ac:dyDescent="0.2">
      <c r="E1335" s="85"/>
    </row>
    <row r="1336" spans="5:5" x14ac:dyDescent="0.2">
      <c r="E1336" s="85"/>
    </row>
    <row r="1337" spans="5:5" x14ac:dyDescent="0.2">
      <c r="E1337" s="85"/>
    </row>
    <row r="1338" spans="5:5" x14ac:dyDescent="0.2">
      <c r="E1338" s="85"/>
    </row>
    <row r="1339" spans="5:5" x14ac:dyDescent="0.2">
      <c r="E1339" s="85"/>
    </row>
    <row r="1340" spans="5:5" x14ac:dyDescent="0.2">
      <c r="E1340" s="85"/>
    </row>
    <row r="1341" spans="5:5" x14ac:dyDescent="0.2">
      <c r="E1341" s="85"/>
    </row>
    <row r="1342" spans="5:5" x14ac:dyDescent="0.2">
      <c r="E1342" s="85"/>
    </row>
    <row r="1343" spans="5:5" x14ac:dyDescent="0.2">
      <c r="E1343" s="85"/>
    </row>
    <row r="1344" spans="5:5" x14ac:dyDescent="0.2">
      <c r="E1344" s="85"/>
    </row>
    <row r="1345" spans="5:5" x14ac:dyDescent="0.2">
      <c r="E1345" s="85"/>
    </row>
    <row r="1346" spans="5:5" x14ac:dyDescent="0.2">
      <c r="E1346" s="85"/>
    </row>
    <row r="1347" spans="5:5" x14ac:dyDescent="0.2">
      <c r="E1347" s="85"/>
    </row>
    <row r="1348" spans="5:5" x14ac:dyDescent="0.2">
      <c r="E1348" s="85"/>
    </row>
    <row r="1349" spans="5:5" x14ac:dyDescent="0.2">
      <c r="E1349" s="85"/>
    </row>
    <row r="1350" spans="5:5" x14ac:dyDescent="0.2">
      <c r="E1350" s="85"/>
    </row>
    <row r="1351" spans="5:5" x14ac:dyDescent="0.2">
      <c r="E1351" s="85"/>
    </row>
    <row r="1352" spans="5:5" x14ac:dyDescent="0.2">
      <c r="E1352" s="85"/>
    </row>
    <row r="1353" spans="5:5" x14ac:dyDescent="0.2">
      <c r="E1353" s="85"/>
    </row>
    <row r="1354" spans="5:5" x14ac:dyDescent="0.2">
      <c r="E1354" s="85"/>
    </row>
    <row r="1355" spans="5:5" x14ac:dyDescent="0.2">
      <c r="E1355" s="85"/>
    </row>
    <row r="1356" spans="5:5" x14ac:dyDescent="0.2">
      <c r="E1356" s="85"/>
    </row>
    <row r="1357" spans="5:5" x14ac:dyDescent="0.2">
      <c r="E1357" s="85"/>
    </row>
    <row r="1358" spans="5:5" x14ac:dyDescent="0.2">
      <c r="E1358" s="85"/>
    </row>
    <row r="1359" spans="5:5" x14ac:dyDescent="0.2">
      <c r="E1359" s="85"/>
    </row>
    <row r="1360" spans="5:5" x14ac:dyDescent="0.2">
      <c r="E1360" s="85"/>
    </row>
    <row r="1361" spans="5:5" x14ac:dyDescent="0.2">
      <c r="E1361" s="85"/>
    </row>
    <row r="1362" spans="5:5" x14ac:dyDescent="0.2">
      <c r="E1362" s="85"/>
    </row>
    <row r="1363" spans="5:5" x14ac:dyDescent="0.2">
      <c r="E1363" s="85"/>
    </row>
    <row r="1364" spans="5:5" x14ac:dyDescent="0.2">
      <c r="E1364" s="85"/>
    </row>
    <row r="1365" spans="5:5" x14ac:dyDescent="0.2">
      <c r="E1365" s="85"/>
    </row>
    <row r="1366" spans="5:5" x14ac:dyDescent="0.2">
      <c r="E1366" s="85"/>
    </row>
    <row r="1367" spans="5:5" x14ac:dyDescent="0.2">
      <c r="E1367" s="85"/>
    </row>
    <row r="1368" spans="5:5" x14ac:dyDescent="0.2">
      <c r="E1368" s="85"/>
    </row>
    <row r="1369" spans="5:5" x14ac:dyDescent="0.2">
      <c r="E1369" s="85"/>
    </row>
    <row r="1370" spans="5:5" x14ac:dyDescent="0.2">
      <c r="E1370" s="85"/>
    </row>
    <row r="1371" spans="5:5" x14ac:dyDescent="0.2">
      <c r="E1371" s="85"/>
    </row>
    <row r="1372" spans="5:5" x14ac:dyDescent="0.2">
      <c r="E1372" s="85"/>
    </row>
    <row r="1373" spans="5:5" x14ac:dyDescent="0.2">
      <c r="E1373" s="85"/>
    </row>
    <row r="1374" spans="5:5" x14ac:dyDescent="0.2">
      <c r="E1374" s="85"/>
    </row>
    <row r="1375" spans="5:5" x14ac:dyDescent="0.2">
      <c r="E1375" s="85"/>
    </row>
    <row r="1376" spans="5:5" x14ac:dyDescent="0.2">
      <c r="E1376" s="85"/>
    </row>
    <row r="1377" spans="5:5" x14ac:dyDescent="0.2">
      <c r="E1377" s="85"/>
    </row>
    <row r="1378" spans="5:5" x14ac:dyDescent="0.2">
      <c r="E1378" s="85"/>
    </row>
    <row r="1379" spans="5:5" x14ac:dyDescent="0.2">
      <c r="E1379" s="85"/>
    </row>
    <row r="1380" spans="5:5" x14ac:dyDescent="0.2">
      <c r="E1380" s="85"/>
    </row>
    <row r="1381" spans="5:5" x14ac:dyDescent="0.2">
      <c r="E1381" s="85"/>
    </row>
    <row r="1382" spans="5:5" x14ac:dyDescent="0.2">
      <c r="E1382" s="85"/>
    </row>
    <row r="1383" spans="5:5" x14ac:dyDescent="0.2">
      <c r="E1383" s="85"/>
    </row>
    <row r="1384" spans="5:5" x14ac:dyDescent="0.2">
      <c r="E1384" s="85"/>
    </row>
    <row r="1385" spans="5:5" x14ac:dyDescent="0.2">
      <c r="E1385" s="85"/>
    </row>
    <row r="1386" spans="5:5" x14ac:dyDescent="0.2">
      <c r="E1386" s="85"/>
    </row>
    <row r="1387" spans="5:5" x14ac:dyDescent="0.2">
      <c r="E1387" s="85"/>
    </row>
    <row r="1388" spans="5:5" x14ac:dyDescent="0.2">
      <c r="E1388" s="85"/>
    </row>
    <row r="1389" spans="5:5" x14ac:dyDescent="0.2">
      <c r="E1389" s="85"/>
    </row>
    <row r="1390" spans="5:5" x14ac:dyDescent="0.2">
      <c r="E1390" s="85"/>
    </row>
    <row r="1391" spans="5:5" x14ac:dyDescent="0.2">
      <c r="E1391" s="85"/>
    </row>
    <row r="1392" spans="5:5" x14ac:dyDescent="0.2">
      <c r="E1392" s="85"/>
    </row>
    <row r="1393" spans="5:5" x14ac:dyDescent="0.2">
      <c r="E1393" s="85"/>
    </row>
    <row r="1394" spans="5:5" x14ac:dyDescent="0.2">
      <c r="E1394" s="85"/>
    </row>
    <row r="1395" spans="5:5" x14ac:dyDescent="0.2">
      <c r="E1395" s="85"/>
    </row>
    <row r="1396" spans="5:5" x14ac:dyDescent="0.2">
      <c r="E1396" s="85"/>
    </row>
    <row r="1397" spans="5:5" x14ac:dyDescent="0.2">
      <c r="E1397" s="85"/>
    </row>
    <row r="1398" spans="5:5" x14ac:dyDescent="0.2">
      <c r="E1398" s="85"/>
    </row>
    <row r="1399" spans="5:5" x14ac:dyDescent="0.2">
      <c r="E1399" s="85"/>
    </row>
    <row r="1400" spans="5:5" x14ac:dyDescent="0.2">
      <c r="E1400" s="85"/>
    </row>
    <row r="1401" spans="5:5" x14ac:dyDescent="0.2">
      <c r="E1401" s="85"/>
    </row>
    <row r="1402" spans="5:5" x14ac:dyDescent="0.2">
      <c r="E1402" s="85"/>
    </row>
    <row r="1403" spans="5:5" x14ac:dyDescent="0.2">
      <c r="E1403" s="85"/>
    </row>
    <row r="1404" spans="5:5" x14ac:dyDescent="0.2">
      <c r="E1404" s="85"/>
    </row>
    <row r="1405" spans="5:5" x14ac:dyDescent="0.2">
      <c r="E1405" s="85"/>
    </row>
    <row r="1406" spans="5:5" x14ac:dyDescent="0.2">
      <c r="E1406" s="85"/>
    </row>
    <row r="1407" spans="5:5" x14ac:dyDescent="0.2">
      <c r="E1407" s="85"/>
    </row>
    <row r="1408" spans="5:5" x14ac:dyDescent="0.2">
      <c r="E1408" s="85"/>
    </row>
    <row r="1409" spans="5:5" x14ac:dyDescent="0.2">
      <c r="E1409" s="85"/>
    </row>
    <row r="1410" spans="5:5" x14ac:dyDescent="0.2">
      <c r="E1410" s="85"/>
    </row>
    <row r="1411" spans="5:5" x14ac:dyDescent="0.2">
      <c r="E1411" s="85"/>
    </row>
    <row r="1412" spans="5:5" x14ac:dyDescent="0.2">
      <c r="E1412" s="85"/>
    </row>
    <row r="1413" spans="5:5" x14ac:dyDescent="0.2">
      <c r="E1413" s="85"/>
    </row>
    <row r="1414" spans="5:5" x14ac:dyDescent="0.2">
      <c r="E1414" s="85"/>
    </row>
    <row r="1415" spans="5:5" x14ac:dyDescent="0.2">
      <c r="E1415" s="85"/>
    </row>
    <row r="1416" spans="5:5" x14ac:dyDescent="0.2">
      <c r="E1416" s="85"/>
    </row>
    <row r="1417" spans="5:5" x14ac:dyDescent="0.2">
      <c r="E1417" s="85"/>
    </row>
    <row r="1418" spans="5:5" x14ac:dyDescent="0.2">
      <c r="E1418" s="85"/>
    </row>
    <row r="1419" spans="5:5" x14ac:dyDescent="0.2">
      <c r="E1419" s="85"/>
    </row>
    <row r="1420" spans="5:5" x14ac:dyDescent="0.2">
      <c r="E1420" s="85"/>
    </row>
    <row r="1421" spans="5:5" x14ac:dyDescent="0.2">
      <c r="E1421" s="85"/>
    </row>
    <row r="1422" spans="5:5" x14ac:dyDescent="0.2">
      <c r="E1422" s="85"/>
    </row>
    <row r="1423" spans="5:5" x14ac:dyDescent="0.2">
      <c r="E1423" s="85"/>
    </row>
    <row r="1424" spans="5:5" x14ac:dyDescent="0.2">
      <c r="E1424" s="85"/>
    </row>
    <row r="1425" spans="5:5" x14ac:dyDescent="0.2">
      <c r="E1425" s="85"/>
    </row>
    <row r="1426" spans="5:5" x14ac:dyDescent="0.2">
      <c r="E1426" s="85"/>
    </row>
    <row r="1427" spans="5:5" x14ac:dyDescent="0.2">
      <c r="E1427" s="85"/>
    </row>
    <row r="1428" spans="5:5" x14ac:dyDescent="0.2">
      <c r="E1428" s="85"/>
    </row>
    <row r="1429" spans="5:5" x14ac:dyDescent="0.2">
      <c r="E1429" s="85"/>
    </row>
    <row r="1430" spans="5:5" x14ac:dyDescent="0.2">
      <c r="E1430" s="85"/>
    </row>
    <row r="1431" spans="5:5" x14ac:dyDescent="0.2">
      <c r="E1431" s="85"/>
    </row>
    <row r="1432" spans="5:5" x14ac:dyDescent="0.2">
      <c r="E1432" s="85"/>
    </row>
    <row r="1433" spans="5:5" x14ac:dyDescent="0.2">
      <c r="E1433" s="85"/>
    </row>
    <row r="1434" spans="5:5" x14ac:dyDescent="0.2">
      <c r="E1434" s="85"/>
    </row>
    <row r="1435" spans="5:5" x14ac:dyDescent="0.2">
      <c r="E1435" s="85"/>
    </row>
    <row r="1436" spans="5:5" x14ac:dyDescent="0.2">
      <c r="E1436" s="85"/>
    </row>
    <row r="1437" spans="5:5" x14ac:dyDescent="0.2">
      <c r="E1437" s="85"/>
    </row>
    <row r="1438" spans="5:5" x14ac:dyDescent="0.2">
      <c r="E1438" s="85"/>
    </row>
    <row r="1439" spans="5:5" x14ac:dyDescent="0.2">
      <c r="E1439" s="85"/>
    </row>
    <row r="1440" spans="5:5" x14ac:dyDescent="0.2">
      <c r="E1440" s="85"/>
    </row>
    <row r="1441" spans="5:5" x14ac:dyDescent="0.2">
      <c r="E1441" s="85"/>
    </row>
    <row r="1442" spans="5:5" x14ac:dyDescent="0.2">
      <c r="E1442" s="85"/>
    </row>
    <row r="1443" spans="5:5" x14ac:dyDescent="0.2">
      <c r="E1443" s="85"/>
    </row>
    <row r="1444" spans="5:5" x14ac:dyDescent="0.2">
      <c r="E1444" s="85"/>
    </row>
    <row r="1445" spans="5:5" x14ac:dyDescent="0.2">
      <c r="E1445" s="85"/>
    </row>
    <row r="1446" spans="5:5" x14ac:dyDescent="0.2">
      <c r="E1446" s="85"/>
    </row>
    <row r="1447" spans="5:5" x14ac:dyDescent="0.2">
      <c r="E1447" s="85"/>
    </row>
    <row r="1448" spans="5:5" x14ac:dyDescent="0.2">
      <c r="E1448" s="85"/>
    </row>
    <row r="1449" spans="5:5" x14ac:dyDescent="0.2">
      <c r="E1449" s="85"/>
    </row>
    <row r="1450" spans="5:5" x14ac:dyDescent="0.2">
      <c r="E1450" s="85"/>
    </row>
    <row r="1451" spans="5:5" x14ac:dyDescent="0.2">
      <c r="E1451" s="85"/>
    </row>
    <row r="1452" spans="5:5" x14ac:dyDescent="0.2">
      <c r="E1452" s="85"/>
    </row>
    <row r="1453" spans="5:5" x14ac:dyDescent="0.2">
      <c r="E1453" s="85"/>
    </row>
    <row r="1454" spans="5:5" x14ac:dyDescent="0.2">
      <c r="E1454" s="85"/>
    </row>
    <row r="1455" spans="5:5" x14ac:dyDescent="0.2">
      <c r="E1455" s="85"/>
    </row>
    <row r="1456" spans="5:5" x14ac:dyDescent="0.2">
      <c r="E1456" s="85"/>
    </row>
    <row r="1457" spans="5:5" x14ac:dyDescent="0.2">
      <c r="E1457" s="85"/>
    </row>
    <row r="1458" spans="5:5" x14ac:dyDescent="0.2">
      <c r="E1458" s="85"/>
    </row>
    <row r="1459" spans="5:5" x14ac:dyDescent="0.2">
      <c r="E1459" s="85"/>
    </row>
    <row r="1460" spans="5:5" x14ac:dyDescent="0.2">
      <c r="E1460" s="85"/>
    </row>
    <row r="1461" spans="5:5" x14ac:dyDescent="0.2">
      <c r="E1461" s="85"/>
    </row>
    <row r="1462" spans="5:5" x14ac:dyDescent="0.2">
      <c r="E1462" s="85"/>
    </row>
    <row r="1463" spans="5:5" x14ac:dyDescent="0.2">
      <c r="E1463" s="85"/>
    </row>
    <row r="1464" spans="5:5" x14ac:dyDescent="0.2">
      <c r="E1464" s="85"/>
    </row>
    <row r="1465" spans="5:5" x14ac:dyDescent="0.2">
      <c r="E1465" s="85"/>
    </row>
    <row r="1466" spans="5:5" x14ac:dyDescent="0.2">
      <c r="E1466" s="85"/>
    </row>
    <row r="1467" spans="5:5" x14ac:dyDescent="0.2">
      <c r="E1467" s="85"/>
    </row>
    <row r="1468" spans="5:5" x14ac:dyDescent="0.2">
      <c r="E1468" s="85"/>
    </row>
    <row r="1469" spans="5:5" x14ac:dyDescent="0.2">
      <c r="E1469" s="85"/>
    </row>
    <row r="1470" spans="5:5" x14ac:dyDescent="0.2">
      <c r="E1470" s="85"/>
    </row>
    <row r="1471" spans="5:5" x14ac:dyDescent="0.2">
      <c r="E1471" s="85"/>
    </row>
    <row r="1472" spans="5:5" x14ac:dyDescent="0.2">
      <c r="E1472" s="85"/>
    </row>
    <row r="1473" spans="5:5" x14ac:dyDescent="0.2">
      <c r="E1473" s="85"/>
    </row>
    <row r="1474" spans="5:5" x14ac:dyDescent="0.2">
      <c r="E1474" s="85"/>
    </row>
    <row r="1475" spans="5:5" x14ac:dyDescent="0.2">
      <c r="E1475" s="85"/>
    </row>
    <row r="1476" spans="5:5" x14ac:dyDescent="0.2">
      <c r="E1476" s="85"/>
    </row>
    <row r="1477" spans="5:5" x14ac:dyDescent="0.2">
      <c r="E1477" s="85"/>
    </row>
    <row r="1478" spans="5:5" x14ac:dyDescent="0.2">
      <c r="E1478" s="85"/>
    </row>
    <row r="1479" spans="5:5" x14ac:dyDescent="0.2">
      <c r="E1479" s="85"/>
    </row>
    <row r="1480" spans="5:5" x14ac:dyDescent="0.2">
      <c r="E1480" s="85"/>
    </row>
    <row r="1481" spans="5:5" x14ac:dyDescent="0.2">
      <c r="E1481" s="85"/>
    </row>
    <row r="1482" spans="5:5" x14ac:dyDescent="0.2">
      <c r="E1482" s="85"/>
    </row>
    <row r="1483" spans="5:5" x14ac:dyDescent="0.2">
      <c r="E1483" s="85"/>
    </row>
    <row r="1484" spans="5:5" x14ac:dyDescent="0.2">
      <c r="E1484" s="85"/>
    </row>
    <row r="1485" spans="5:5" x14ac:dyDescent="0.2">
      <c r="E1485" s="85"/>
    </row>
    <row r="1486" spans="5:5" x14ac:dyDescent="0.2">
      <c r="E1486" s="85"/>
    </row>
    <row r="1487" spans="5:5" x14ac:dyDescent="0.2">
      <c r="E1487" s="85"/>
    </row>
    <row r="1488" spans="5:5" x14ac:dyDescent="0.2">
      <c r="E1488" s="85"/>
    </row>
    <row r="1489" spans="5:5" x14ac:dyDescent="0.2">
      <c r="E1489" s="85"/>
    </row>
    <row r="1490" spans="5:5" x14ac:dyDescent="0.2">
      <c r="E1490" s="85"/>
    </row>
    <row r="1491" spans="5:5" x14ac:dyDescent="0.2">
      <c r="E1491" s="85"/>
    </row>
    <row r="1492" spans="5:5" x14ac:dyDescent="0.2">
      <c r="E1492" s="85"/>
    </row>
    <row r="1493" spans="5:5" x14ac:dyDescent="0.2">
      <c r="E1493" s="85"/>
    </row>
    <row r="1494" spans="5:5" x14ac:dyDescent="0.2">
      <c r="E1494" s="85"/>
    </row>
    <row r="1495" spans="5:5" x14ac:dyDescent="0.2">
      <c r="E1495" s="85"/>
    </row>
    <row r="1496" spans="5:5" x14ac:dyDescent="0.2">
      <c r="E1496" s="85"/>
    </row>
    <row r="1497" spans="5:5" x14ac:dyDescent="0.2">
      <c r="E1497" s="85"/>
    </row>
    <row r="1498" spans="5:5" x14ac:dyDescent="0.2">
      <c r="E1498" s="85"/>
    </row>
    <row r="1499" spans="5:5" x14ac:dyDescent="0.2">
      <c r="E1499" s="85"/>
    </row>
    <row r="1500" spans="5:5" x14ac:dyDescent="0.2">
      <c r="E1500" s="85"/>
    </row>
    <row r="1501" spans="5:5" x14ac:dyDescent="0.2">
      <c r="E1501" s="85"/>
    </row>
    <row r="1502" spans="5:5" x14ac:dyDescent="0.2">
      <c r="E1502" s="85"/>
    </row>
    <row r="1503" spans="5:5" x14ac:dyDescent="0.2">
      <c r="E1503" s="85"/>
    </row>
    <row r="1504" spans="5:5" x14ac:dyDescent="0.2">
      <c r="E1504" s="85"/>
    </row>
    <row r="1505" spans="5:5" x14ac:dyDescent="0.2">
      <c r="E1505" s="85"/>
    </row>
    <row r="1506" spans="5:5" x14ac:dyDescent="0.2">
      <c r="E1506" s="85"/>
    </row>
    <row r="1507" spans="5:5" x14ac:dyDescent="0.2">
      <c r="E1507" s="85"/>
    </row>
    <row r="1508" spans="5:5" x14ac:dyDescent="0.2">
      <c r="E1508" s="85"/>
    </row>
    <row r="1509" spans="5:5" x14ac:dyDescent="0.2">
      <c r="E1509" s="85"/>
    </row>
    <row r="1510" spans="5:5" x14ac:dyDescent="0.2">
      <c r="E1510" s="85"/>
    </row>
    <row r="1511" spans="5:5" x14ac:dyDescent="0.2">
      <c r="E1511" s="85"/>
    </row>
    <row r="1512" spans="5:5" x14ac:dyDescent="0.2">
      <c r="E1512" s="85"/>
    </row>
    <row r="1513" spans="5:5" x14ac:dyDescent="0.2">
      <c r="E1513" s="85"/>
    </row>
    <row r="1514" spans="5:5" x14ac:dyDescent="0.2">
      <c r="E1514" s="85"/>
    </row>
    <row r="1515" spans="5:5" x14ac:dyDescent="0.2">
      <c r="E1515" s="85"/>
    </row>
    <row r="1516" spans="5:5" x14ac:dyDescent="0.2">
      <c r="E1516" s="85"/>
    </row>
    <row r="1517" spans="5:5" x14ac:dyDescent="0.2">
      <c r="E1517" s="85"/>
    </row>
    <row r="1518" spans="5:5" x14ac:dyDescent="0.2">
      <c r="E1518" s="85"/>
    </row>
    <row r="1519" spans="5:5" x14ac:dyDescent="0.2">
      <c r="E1519" s="85"/>
    </row>
    <row r="1520" spans="5:5" x14ac:dyDescent="0.2">
      <c r="E1520" s="85"/>
    </row>
    <row r="1521" spans="5:5" x14ac:dyDescent="0.2">
      <c r="E1521" s="85"/>
    </row>
    <row r="1522" spans="5:5" x14ac:dyDescent="0.2">
      <c r="E1522" s="85"/>
    </row>
    <row r="1523" spans="5:5" x14ac:dyDescent="0.2">
      <c r="E1523" s="85"/>
    </row>
    <row r="1524" spans="5:5" x14ac:dyDescent="0.2">
      <c r="E1524" s="85"/>
    </row>
    <row r="1525" spans="5:5" x14ac:dyDescent="0.2">
      <c r="E1525" s="85"/>
    </row>
    <row r="1526" spans="5:5" x14ac:dyDescent="0.2">
      <c r="E1526" s="85"/>
    </row>
    <row r="1527" spans="5:5" x14ac:dyDescent="0.2">
      <c r="E1527" s="85"/>
    </row>
    <row r="1528" spans="5:5" x14ac:dyDescent="0.2">
      <c r="E1528" s="85"/>
    </row>
    <row r="1529" spans="5:5" x14ac:dyDescent="0.2">
      <c r="E1529" s="85"/>
    </row>
    <row r="1530" spans="5:5" x14ac:dyDescent="0.2">
      <c r="E1530" s="85"/>
    </row>
    <row r="1531" spans="5:5" x14ac:dyDescent="0.2">
      <c r="E1531" s="85"/>
    </row>
    <row r="1532" spans="5:5" x14ac:dyDescent="0.2">
      <c r="E1532" s="85"/>
    </row>
    <row r="1533" spans="5:5" x14ac:dyDescent="0.2">
      <c r="E1533" s="85"/>
    </row>
    <row r="1534" spans="5:5" x14ac:dyDescent="0.2">
      <c r="E1534" s="85"/>
    </row>
    <row r="1535" spans="5:5" x14ac:dyDescent="0.2">
      <c r="E1535" s="85"/>
    </row>
    <row r="1536" spans="5:5" x14ac:dyDescent="0.2">
      <c r="E1536" s="85"/>
    </row>
    <row r="1537" spans="5:5" x14ac:dyDescent="0.2">
      <c r="E1537" s="85"/>
    </row>
    <row r="1538" spans="5:5" x14ac:dyDescent="0.2">
      <c r="E1538" s="85"/>
    </row>
    <row r="1539" spans="5:5" x14ac:dyDescent="0.2">
      <c r="E1539" s="85"/>
    </row>
    <row r="1540" spans="5:5" x14ac:dyDescent="0.2">
      <c r="E1540" s="85"/>
    </row>
    <row r="1541" spans="5:5" x14ac:dyDescent="0.2">
      <c r="E1541" s="85"/>
    </row>
    <row r="1542" spans="5:5" x14ac:dyDescent="0.2">
      <c r="E1542" s="85"/>
    </row>
    <row r="1543" spans="5:5" x14ac:dyDescent="0.2">
      <c r="E1543" s="85"/>
    </row>
    <row r="1544" spans="5:5" x14ac:dyDescent="0.2">
      <c r="E1544" s="85"/>
    </row>
    <row r="1545" spans="5:5" x14ac:dyDescent="0.2">
      <c r="E1545" s="85"/>
    </row>
    <row r="1546" spans="5:5" x14ac:dyDescent="0.2">
      <c r="E1546" s="85"/>
    </row>
    <row r="1547" spans="5:5" x14ac:dyDescent="0.2">
      <c r="E1547" s="85"/>
    </row>
    <row r="1548" spans="5:5" x14ac:dyDescent="0.2">
      <c r="E1548" s="85"/>
    </row>
    <row r="1549" spans="5:5" x14ac:dyDescent="0.2">
      <c r="E1549" s="85"/>
    </row>
    <row r="1550" spans="5:5" x14ac:dyDescent="0.2">
      <c r="E1550" s="85"/>
    </row>
    <row r="1551" spans="5:5" x14ac:dyDescent="0.2">
      <c r="E1551" s="85"/>
    </row>
    <row r="1552" spans="5:5" x14ac:dyDescent="0.2">
      <c r="E1552" s="85"/>
    </row>
    <row r="1553" spans="5:5" x14ac:dyDescent="0.2">
      <c r="E1553" s="85"/>
    </row>
    <row r="1554" spans="5:5" x14ac:dyDescent="0.2">
      <c r="E1554" s="85"/>
    </row>
    <row r="1555" spans="5:5" x14ac:dyDescent="0.2">
      <c r="E1555" s="85"/>
    </row>
    <row r="1556" spans="5:5" x14ac:dyDescent="0.2">
      <c r="E1556" s="85"/>
    </row>
    <row r="1557" spans="5:5" x14ac:dyDescent="0.2">
      <c r="E1557" s="85"/>
    </row>
    <row r="1558" spans="5:5" x14ac:dyDescent="0.2">
      <c r="E1558" s="85"/>
    </row>
    <row r="1559" spans="5:5" x14ac:dyDescent="0.2">
      <c r="E1559" s="85"/>
    </row>
    <row r="1560" spans="5:5" x14ac:dyDescent="0.2">
      <c r="E1560" s="85"/>
    </row>
    <row r="1561" spans="5:5" x14ac:dyDescent="0.2">
      <c r="E1561" s="85"/>
    </row>
    <row r="1562" spans="5:5" x14ac:dyDescent="0.2">
      <c r="E1562" s="85"/>
    </row>
    <row r="1563" spans="5:5" x14ac:dyDescent="0.2">
      <c r="E1563" s="85"/>
    </row>
    <row r="1564" spans="5:5" x14ac:dyDescent="0.2">
      <c r="E1564" s="85"/>
    </row>
    <row r="1565" spans="5:5" x14ac:dyDescent="0.2">
      <c r="E1565" s="85"/>
    </row>
    <row r="1566" spans="5:5" x14ac:dyDescent="0.2">
      <c r="E1566" s="85"/>
    </row>
    <row r="1567" spans="5:5" x14ac:dyDescent="0.2">
      <c r="E1567" s="85"/>
    </row>
    <row r="1568" spans="5:5" x14ac:dyDescent="0.2">
      <c r="E1568" s="85"/>
    </row>
    <row r="1569" spans="5:5" x14ac:dyDescent="0.2">
      <c r="E1569" s="85"/>
    </row>
    <row r="1570" spans="5:5" x14ac:dyDescent="0.2">
      <c r="E1570" s="85"/>
    </row>
    <row r="1571" spans="5:5" x14ac:dyDescent="0.2">
      <c r="E1571" s="85"/>
    </row>
    <row r="1572" spans="5:5" x14ac:dyDescent="0.2">
      <c r="E1572" s="85"/>
    </row>
    <row r="1573" spans="5:5" x14ac:dyDescent="0.2">
      <c r="E1573" s="85"/>
    </row>
    <row r="1574" spans="5:5" x14ac:dyDescent="0.2">
      <c r="E1574" s="85"/>
    </row>
    <row r="1575" spans="5:5" x14ac:dyDescent="0.2">
      <c r="E1575" s="85"/>
    </row>
    <row r="1576" spans="5:5" x14ac:dyDescent="0.2">
      <c r="E1576" s="85"/>
    </row>
    <row r="1577" spans="5:5" x14ac:dyDescent="0.2">
      <c r="E1577" s="85"/>
    </row>
    <row r="1578" spans="5:5" x14ac:dyDescent="0.2">
      <c r="E1578" s="85"/>
    </row>
    <row r="1579" spans="5:5" x14ac:dyDescent="0.2">
      <c r="E1579" s="85"/>
    </row>
    <row r="1580" spans="5:5" x14ac:dyDescent="0.2">
      <c r="E1580" s="85"/>
    </row>
    <row r="1581" spans="5:5" x14ac:dyDescent="0.2">
      <c r="E1581" s="85"/>
    </row>
    <row r="1582" spans="5:5" x14ac:dyDescent="0.2">
      <c r="E1582" s="85"/>
    </row>
    <row r="1583" spans="5:5" x14ac:dyDescent="0.2">
      <c r="E1583" s="85"/>
    </row>
    <row r="1584" spans="5:5" x14ac:dyDescent="0.2">
      <c r="E1584" s="85"/>
    </row>
    <row r="1585" spans="5:5" x14ac:dyDescent="0.2">
      <c r="E1585" s="85"/>
    </row>
    <row r="1586" spans="5:5" x14ac:dyDescent="0.2">
      <c r="E1586" s="85"/>
    </row>
    <row r="1587" spans="5:5" x14ac:dyDescent="0.2">
      <c r="E1587" s="85"/>
    </row>
    <row r="1588" spans="5:5" x14ac:dyDescent="0.2">
      <c r="E1588" s="85"/>
    </row>
    <row r="1589" spans="5:5" x14ac:dyDescent="0.2">
      <c r="E1589" s="85"/>
    </row>
    <row r="1590" spans="5:5" x14ac:dyDescent="0.2">
      <c r="E1590" s="85"/>
    </row>
    <row r="1591" spans="5:5" x14ac:dyDescent="0.2">
      <c r="E1591" s="85"/>
    </row>
    <row r="1592" spans="5:5" x14ac:dyDescent="0.2">
      <c r="E1592" s="85"/>
    </row>
    <row r="1593" spans="5:5" x14ac:dyDescent="0.2">
      <c r="E1593" s="85"/>
    </row>
    <row r="1594" spans="5:5" x14ac:dyDescent="0.2">
      <c r="E1594" s="85"/>
    </row>
    <row r="1595" spans="5:5" x14ac:dyDescent="0.2">
      <c r="E1595" s="85"/>
    </row>
    <row r="1596" spans="5:5" x14ac:dyDescent="0.2">
      <c r="E1596" s="85"/>
    </row>
    <row r="1597" spans="5:5" x14ac:dyDescent="0.2">
      <c r="E1597" s="85"/>
    </row>
    <row r="1598" spans="5:5" x14ac:dyDescent="0.2">
      <c r="E1598" s="85"/>
    </row>
    <row r="1599" spans="5:5" x14ac:dyDescent="0.2">
      <c r="E1599" s="85"/>
    </row>
    <row r="1600" spans="5:5" x14ac:dyDescent="0.2">
      <c r="E1600" s="85"/>
    </row>
    <row r="1601" spans="5:5" x14ac:dyDescent="0.2">
      <c r="E1601" s="85"/>
    </row>
    <row r="1602" spans="5:5" x14ac:dyDescent="0.2">
      <c r="E1602" s="85"/>
    </row>
    <row r="1603" spans="5:5" x14ac:dyDescent="0.2">
      <c r="E1603" s="85"/>
    </row>
    <row r="1604" spans="5:5" x14ac:dyDescent="0.2">
      <c r="E1604" s="85"/>
    </row>
    <row r="1605" spans="5:5" x14ac:dyDescent="0.2">
      <c r="E1605" s="85"/>
    </row>
    <row r="1606" spans="5:5" x14ac:dyDescent="0.2">
      <c r="E1606" s="85"/>
    </row>
    <row r="1607" spans="5:5" x14ac:dyDescent="0.2">
      <c r="E1607" s="85"/>
    </row>
    <row r="1608" spans="5:5" x14ac:dyDescent="0.2">
      <c r="E1608" s="85"/>
    </row>
    <row r="1609" spans="5:5" x14ac:dyDescent="0.2">
      <c r="E1609" s="85"/>
    </row>
    <row r="1610" spans="5:5" x14ac:dyDescent="0.2">
      <c r="E1610" s="85"/>
    </row>
    <row r="1611" spans="5:5" x14ac:dyDescent="0.2">
      <c r="E1611" s="85"/>
    </row>
    <row r="1612" spans="5:5" x14ac:dyDescent="0.2">
      <c r="E1612" s="85"/>
    </row>
    <row r="1613" spans="5:5" x14ac:dyDescent="0.2">
      <c r="E1613" s="85"/>
    </row>
    <row r="1614" spans="5:5" x14ac:dyDescent="0.2">
      <c r="E1614" s="85"/>
    </row>
    <row r="1615" spans="5:5" x14ac:dyDescent="0.2">
      <c r="E1615" s="85"/>
    </row>
    <row r="1616" spans="5:5" x14ac:dyDescent="0.2">
      <c r="E1616" s="85"/>
    </row>
    <row r="1617" spans="5:5" x14ac:dyDescent="0.2">
      <c r="E1617" s="85"/>
    </row>
    <row r="1618" spans="5:5" x14ac:dyDescent="0.2">
      <c r="E1618" s="85"/>
    </row>
    <row r="1619" spans="5:5" x14ac:dyDescent="0.2">
      <c r="E1619" s="85"/>
    </row>
    <row r="1620" spans="5:5" x14ac:dyDescent="0.2">
      <c r="E1620" s="85"/>
    </row>
    <row r="1621" spans="5:5" x14ac:dyDescent="0.2">
      <c r="E1621" s="85"/>
    </row>
    <row r="1622" spans="5:5" x14ac:dyDescent="0.2">
      <c r="E1622" s="85"/>
    </row>
    <row r="1623" spans="5:5" x14ac:dyDescent="0.2">
      <c r="E1623" s="85"/>
    </row>
    <row r="1624" spans="5:5" x14ac:dyDescent="0.2">
      <c r="E1624" s="85"/>
    </row>
    <row r="1625" spans="5:5" x14ac:dyDescent="0.2">
      <c r="E1625" s="85"/>
    </row>
    <row r="1626" spans="5:5" x14ac:dyDescent="0.2">
      <c r="E1626" s="85"/>
    </row>
    <row r="1627" spans="5:5" x14ac:dyDescent="0.2">
      <c r="E1627" s="85"/>
    </row>
    <row r="1628" spans="5:5" x14ac:dyDescent="0.2">
      <c r="E1628" s="85"/>
    </row>
    <row r="1629" spans="5:5" x14ac:dyDescent="0.2">
      <c r="E1629" s="85"/>
    </row>
    <row r="1630" spans="5:5" x14ac:dyDescent="0.2">
      <c r="E1630" s="85"/>
    </row>
    <row r="1631" spans="5:5" x14ac:dyDescent="0.2">
      <c r="E1631" s="85"/>
    </row>
    <row r="1632" spans="5:5" x14ac:dyDescent="0.2">
      <c r="E1632" s="85"/>
    </row>
    <row r="1633" spans="5:5" x14ac:dyDescent="0.2">
      <c r="E1633" s="85"/>
    </row>
    <row r="1634" spans="5:5" x14ac:dyDescent="0.2">
      <c r="E1634" s="85"/>
    </row>
    <row r="1635" spans="5:5" x14ac:dyDescent="0.2">
      <c r="E1635" s="85"/>
    </row>
    <row r="1636" spans="5:5" x14ac:dyDescent="0.2">
      <c r="E1636" s="85"/>
    </row>
    <row r="1637" spans="5:5" x14ac:dyDescent="0.2">
      <c r="E1637" s="85"/>
    </row>
    <row r="1638" spans="5:5" x14ac:dyDescent="0.2">
      <c r="E1638" s="85"/>
    </row>
    <row r="1639" spans="5:5" x14ac:dyDescent="0.2">
      <c r="E1639" s="85"/>
    </row>
    <row r="1640" spans="5:5" x14ac:dyDescent="0.2">
      <c r="E1640" s="85"/>
    </row>
    <row r="1641" spans="5:5" x14ac:dyDescent="0.2">
      <c r="E1641" s="85"/>
    </row>
    <row r="1642" spans="5:5" x14ac:dyDescent="0.2">
      <c r="E1642" s="85"/>
    </row>
    <row r="1643" spans="5:5" x14ac:dyDescent="0.2">
      <c r="E1643" s="85"/>
    </row>
    <row r="1644" spans="5:5" x14ac:dyDescent="0.2">
      <c r="E1644" s="85"/>
    </row>
    <row r="1645" spans="5:5" x14ac:dyDescent="0.2">
      <c r="E1645" s="85"/>
    </row>
    <row r="1646" spans="5:5" x14ac:dyDescent="0.2">
      <c r="E1646" s="85"/>
    </row>
    <row r="1647" spans="5:5" x14ac:dyDescent="0.2">
      <c r="E1647" s="85"/>
    </row>
    <row r="1648" spans="5:5" x14ac:dyDescent="0.2">
      <c r="E1648" s="85"/>
    </row>
    <row r="1649" spans="5:5" x14ac:dyDescent="0.2">
      <c r="E1649" s="85"/>
    </row>
    <row r="1650" spans="5:5" x14ac:dyDescent="0.2">
      <c r="E1650" s="85"/>
    </row>
    <row r="1651" spans="5:5" x14ac:dyDescent="0.2">
      <c r="E1651" s="85"/>
    </row>
    <row r="1652" spans="5:5" x14ac:dyDescent="0.2">
      <c r="E1652" s="85"/>
    </row>
    <row r="1653" spans="5:5" x14ac:dyDescent="0.2">
      <c r="E1653" s="85"/>
    </row>
    <row r="1654" spans="5:5" x14ac:dyDescent="0.2">
      <c r="E1654" s="85"/>
    </row>
    <row r="1655" spans="5:5" x14ac:dyDescent="0.2">
      <c r="E1655" s="85"/>
    </row>
    <row r="1656" spans="5:5" x14ac:dyDescent="0.2">
      <c r="E1656" s="85"/>
    </row>
    <row r="1657" spans="5:5" x14ac:dyDescent="0.2">
      <c r="E1657" s="85"/>
    </row>
    <row r="1658" spans="5:5" x14ac:dyDescent="0.2">
      <c r="E1658" s="85"/>
    </row>
    <row r="1659" spans="5:5" x14ac:dyDescent="0.2">
      <c r="E1659" s="85"/>
    </row>
    <row r="1660" spans="5:5" x14ac:dyDescent="0.2">
      <c r="E1660" s="85"/>
    </row>
    <row r="1661" spans="5:5" x14ac:dyDescent="0.2">
      <c r="E1661" s="85"/>
    </row>
    <row r="1662" spans="5:5" x14ac:dyDescent="0.2">
      <c r="E1662" s="85"/>
    </row>
    <row r="1663" spans="5:5" x14ac:dyDescent="0.2">
      <c r="E1663" s="85"/>
    </row>
    <row r="1664" spans="5:5" x14ac:dyDescent="0.2">
      <c r="E1664" s="85"/>
    </row>
    <row r="1665" spans="5:5" x14ac:dyDescent="0.2">
      <c r="E1665" s="85"/>
    </row>
    <row r="1666" spans="5:5" x14ac:dyDescent="0.2">
      <c r="E1666" s="85"/>
    </row>
    <row r="1667" spans="5:5" x14ac:dyDescent="0.2">
      <c r="E1667" s="85"/>
    </row>
    <row r="1668" spans="5:5" x14ac:dyDescent="0.2">
      <c r="E1668" s="85"/>
    </row>
    <row r="1669" spans="5:5" x14ac:dyDescent="0.2">
      <c r="E1669" s="85"/>
    </row>
    <row r="1670" spans="5:5" x14ac:dyDescent="0.2">
      <c r="E1670" s="85"/>
    </row>
    <row r="1671" spans="5:5" x14ac:dyDescent="0.2">
      <c r="E1671" s="85"/>
    </row>
    <row r="1672" spans="5:5" x14ac:dyDescent="0.2">
      <c r="E1672" s="85"/>
    </row>
    <row r="1673" spans="5:5" x14ac:dyDescent="0.2">
      <c r="E1673" s="85"/>
    </row>
    <row r="1674" spans="5:5" x14ac:dyDescent="0.2">
      <c r="E1674" s="85"/>
    </row>
    <row r="1675" spans="5:5" x14ac:dyDescent="0.2">
      <c r="E1675" s="85"/>
    </row>
    <row r="1676" spans="5:5" x14ac:dyDescent="0.2">
      <c r="E1676" s="85"/>
    </row>
    <row r="1677" spans="5:5" x14ac:dyDescent="0.2">
      <c r="E1677" s="85"/>
    </row>
    <row r="1678" spans="5:5" x14ac:dyDescent="0.2">
      <c r="E1678" s="85"/>
    </row>
    <row r="1679" spans="5:5" x14ac:dyDescent="0.2">
      <c r="E1679" s="85"/>
    </row>
    <row r="1680" spans="5:5" x14ac:dyDescent="0.2">
      <c r="E1680" s="85"/>
    </row>
    <row r="1681" spans="5:5" x14ac:dyDescent="0.2">
      <c r="E1681" s="85"/>
    </row>
    <row r="1682" spans="5:5" x14ac:dyDescent="0.2">
      <c r="E1682" s="85"/>
    </row>
    <row r="1683" spans="5:5" x14ac:dyDescent="0.2">
      <c r="E1683" s="85"/>
    </row>
    <row r="1684" spans="5:5" x14ac:dyDescent="0.2">
      <c r="E1684" s="85"/>
    </row>
    <row r="1685" spans="5:5" x14ac:dyDescent="0.2">
      <c r="E1685" s="85"/>
    </row>
    <row r="1686" spans="5:5" x14ac:dyDescent="0.2">
      <c r="E1686" s="85"/>
    </row>
    <row r="1687" spans="5:5" x14ac:dyDescent="0.2">
      <c r="E1687" s="85"/>
    </row>
    <row r="1688" spans="5:5" x14ac:dyDescent="0.2">
      <c r="E1688" s="85"/>
    </row>
    <row r="1689" spans="5:5" x14ac:dyDescent="0.2">
      <c r="E1689" s="85"/>
    </row>
    <row r="1690" spans="5:5" x14ac:dyDescent="0.2">
      <c r="E1690" s="85"/>
    </row>
    <row r="1691" spans="5:5" x14ac:dyDescent="0.2">
      <c r="E1691" s="85"/>
    </row>
    <row r="1692" spans="5:5" x14ac:dyDescent="0.2">
      <c r="E1692" s="85"/>
    </row>
    <row r="1693" spans="5:5" x14ac:dyDescent="0.2">
      <c r="E1693" s="85"/>
    </row>
    <row r="1694" spans="5:5" x14ac:dyDescent="0.2">
      <c r="E1694" s="85"/>
    </row>
    <row r="1695" spans="5:5" x14ac:dyDescent="0.2">
      <c r="E1695" s="85"/>
    </row>
    <row r="1696" spans="5:5" x14ac:dyDescent="0.2">
      <c r="E1696" s="85"/>
    </row>
    <row r="1697" spans="5:5" x14ac:dyDescent="0.2">
      <c r="E1697" s="85"/>
    </row>
    <row r="1698" spans="5:5" x14ac:dyDescent="0.2">
      <c r="E1698" s="85"/>
    </row>
    <row r="1699" spans="5:5" x14ac:dyDescent="0.2">
      <c r="E1699" s="85"/>
    </row>
    <row r="1700" spans="5:5" x14ac:dyDescent="0.2">
      <c r="E1700" s="85"/>
    </row>
    <row r="1701" spans="5:5" x14ac:dyDescent="0.2">
      <c r="E1701" s="85"/>
    </row>
    <row r="1702" spans="5:5" x14ac:dyDescent="0.2">
      <c r="E1702" s="85"/>
    </row>
    <row r="1703" spans="5:5" x14ac:dyDescent="0.2">
      <c r="E1703" s="85"/>
    </row>
    <row r="1704" spans="5:5" x14ac:dyDescent="0.2">
      <c r="E1704" s="85"/>
    </row>
    <row r="1705" spans="5:5" x14ac:dyDescent="0.2">
      <c r="E1705" s="85"/>
    </row>
    <row r="1706" spans="5:5" x14ac:dyDescent="0.2">
      <c r="E1706" s="85"/>
    </row>
    <row r="1707" spans="5:5" x14ac:dyDescent="0.2">
      <c r="E1707" s="85"/>
    </row>
    <row r="1708" spans="5:5" x14ac:dyDescent="0.2">
      <c r="E1708" s="85"/>
    </row>
    <row r="1709" spans="5:5" x14ac:dyDescent="0.2">
      <c r="E1709" s="85"/>
    </row>
    <row r="1710" spans="5:5" x14ac:dyDescent="0.2">
      <c r="E1710" s="85"/>
    </row>
    <row r="1711" spans="5:5" x14ac:dyDescent="0.2">
      <c r="E1711" s="85"/>
    </row>
    <row r="1712" spans="5:5" x14ac:dyDescent="0.2">
      <c r="E1712" s="85"/>
    </row>
    <row r="1713" spans="5:5" x14ac:dyDescent="0.2">
      <c r="E1713" s="85"/>
    </row>
    <row r="1714" spans="5:5" x14ac:dyDescent="0.2">
      <c r="E1714" s="85"/>
    </row>
    <row r="1715" spans="5:5" x14ac:dyDescent="0.2">
      <c r="E1715" s="85"/>
    </row>
    <row r="1716" spans="5:5" x14ac:dyDescent="0.2">
      <c r="E1716" s="85"/>
    </row>
    <row r="1717" spans="5:5" x14ac:dyDescent="0.2">
      <c r="E1717" s="85"/>
    </row>
    <row r="1718" spans="5:5" x14ac:dyDescent="0.2">
      <c r="E1718" s="85"/>
    </row>
    <row r="1719" spans="5:5" x14ac:dyDescent="0.2">
      <c r="E1719" s="85"/>
    </row>
    <row r="1720" spans="5:5" x14ac:dyDescent="0.2">
      <c r="E1720" s="85"/>
    </row>
    <row r="1721" spans="5:5" x14ac:dyDescent="0.2">
      <c r="E1721" s="85"/>
    </row>
    <row r="1722" spans="5:5" x14ac:dyDescent="0.2">
      <c r="E1722" s="85"/>
    </row>
    <row r="1723" spans="5:5" x14ac:dyDescent="0.2">
      <c r="E1723" s="85"/>
    </row>
    <row r="1724" spans="5:5" x14ac:dyDescent="0.2">
      <c r="E1724" s="85"/>
    </row>
    <row r="1725" spans="5:5" x14ac:dyDescent="0.2">
      <c r="E1725" s="85"/>
    </row>
    <row r="1726" spans="5:5" x14ac:dyDescent="0.2">
      <c r="E1726" s="85"/>
    </row>
    <row r="1727" spans="5:5" x14ac:dyDescent="0.2">
      <c r="E1727" s="85"/>
    </row>
    <row r="1728" spans="5:5" x14ac:dyDescent="0.2">
      <c r="E1728" s="85"/>
    </row>
    <row r="1729" spans="5:5" x14ac:dyDescent="0.2">
      <c r="E1729" s="85"/>
    </row>
    <row r="1730" spans="5:5" x14ac:dyDescent="0.2">
      <c r="E1730" s="85"/>
    </row>
    <row r="1731" spans="5:5" x14ac:dyDescent="0.2">
      <c r="E1731" s="85"/>
    </row>
    <row r="1732" spans="5:5" x14ac:dyDescent="0.2">
      <c r="E1732" s="85"/>
    </row>
    <row r="1733" spans="5:5" x14ac:dyDescent="0.2">
      <c r="E1733" s="85"/>
    </row>
    <row r="1734" spans="5:5" x14ac:dyDescent="0.2">
      <c r="E1734" s="85"/>
    </row>
    <row r="1735" spans="5:5" x14ac:dyDescent="0.2">
      <c r="E1735" s="85"/>
    </row>
    <row r="1736" spans="5:5" x14ac:dyDescent="0.2">
      <c r="E1736" s="85"/>
    </row>
    <row r="1737" spans="5:5" x14ac:dyDescent="0.2">
      <c r="E1737" s="85"/>
    </row>
    <row r="1738" spans="5:5" x14ac:dyDescent="0.2">
      <c r="E1738" s="85"/>
    </row>
    <row r="1739" spans="5:5" x14ac:dyDescent="0.2">
      <c r="E1739" s="85"/>
    </row>
    <row r="1740" spans="5:5" x14ac:dyDescent="0.2">
      <c r="E1740" s="85"/>
    </row>
    <row r="1741" spans="5:5" x14ac:dyDescent="0.2">
      <c r="E1741" s="85"/>
    </row>
    <row r="1742" spans="5:5" x14ac:dyDescent="0.2">
      <c r="E1742" s="85"/>
    </row>
    <row r="1743" spans="5:5" x14ac:dyDescent="0.2">
      <c r="E1743" s="85"/>
    </row>
    <row r="1744" spans="5:5" x14ac:dyDescent="0.2">
      <c r="E1744" s="85"/>
    </row>
    <row r="1745" spans="5:5" x14ac:dyDescent="0.2">
      <c r="E1745" s="85"/>
    </row>
    <row r="1746" spans="5:5" x14ac:dyDescent="0.2">
      <c r="E1746" s="85"/>
    </row>
    <row r="1747" spans="5:5" x14ac:dyDescent="0.2">
      <c r="E1747" s="85"/>
    </row>
    <row r="1748" spans="5:5" x14ac:dyDescent="0.2">
      <c r="E1748" s="85"/>
    </row>
    <row r="1749" spans="5:5" x14ac:dyDescent="0.2">
      <c r="E1749" s="85"/>
    </row>
    <row r="1750" spans="5:5" x14ac:dyDescent="0.2">
      <c r="E1750" s="85"/>
    </row>
    <row r="1751" spans="5:5" x14ac:dyDescent="0.2">
      <c r="E1751" s="85"/>
    </row>
    <row r="1752" spans="5:5" x14ac:dyDescent="0.2">
      <c r="E1752" s="85"/>
    </row>
    <row r="1753" spans="5:5" x14ac:dyDescent="0.2">
      <c r="E1753" s="85"/>
    </row>
    <row r="1754" spans="5:5" x14ac:dyDescent="0.2">
      <c r="E1754" s="85"/>
    </row>
    <row r="1755" spans="5:5" x14ac:dyDescent="0.2">
      <c r="E1755" s="85"/>
    </row>
    <row r="1756" spans="5:5" x14ac:dyDescent="0.2">
      <c r="E1756" s="85"/>
    </row>
    <row r="1757" spans="5:5" x14ac:dyDescent="0.2">
      <c r="E1757" s="85"/>
    </row>
    <row r="1758" spans="5:5" x14ac:dyDescent="0.2">
      <c r="E1758" s="85"/>
    </row>
    <row r="1759" spans="5:5" x14ac:dyDescent="0.2">
      <c r="E1759" s="85"/>
    </row>
    <row r="1760" spans="5:5" x14ac:dyDescent="0.2">
      <c r="E1760" s="85"/>
    </row>
    <row r="1761" spans="5:5" x14ac:dyDescent="0.2">
      <c r="E1761" s="85"/>
    </row>
    <row r="1762" spans="5:5" x14ac:dyDescent="0.2">
      <c r="E1762" s="85"/>
    </row>
    <row r="1763" spans="5:5" x14ac:dyDescent="0.2">
      <c r="E1763" s="85"/>
    </row>
    <row r="1764" spans="5:5" x14ac:dyDescent="0.2">
      <c r="E1764" s="85"/>
    </row>
    <row r="1765" spans="5:5" x14ac:dyDescent="0.2">
      <c r="E1765" s="85"/>
    </row>
    <row r="1766" spans="5:5" x14ac:dyDescent="0.2">
      <c r="E1766" s="85"/>
    </row>
    <row r="1767" spans="5:5" x14ac:dyDescent="0.2">
      <c r="E1767" s="85"/>
    </row>
    <row r="1768" spans="5:5" x14ac:dyDescent="0.2">
      <c r="E1768" s="85"/>
    </row>
    <row r="1769" spans="5:5" x14ac:dyDescent="0.2">
      <c r="E1769" s="85"/>
    </row>
    <row r="1770" spans="5:5" x14ac:dyDescent="0.2">
      <c r="E1770" s="85"/>
    </row>
    <row r="1771" spans="5:5" x14ac:dyDescent="0.2">
      <c r="E1771" s="85"/>
    </row>
    <row r="1772" spans="5:5" x14ac:dyDescent="0.2">
      <c r="E1772" s="85"/>
    </row>
    <row r="1773" spans="5:5" x14ac:dyDescent="0.2">
      <c r="E1773" s="85"/>
    </row>
    <row r="1774" spans="5:5" x14ac:dyDescent="0.2">
      <c r="E1774" s="85"/>
    </row>
    <row r="1775" spans="5:5" x14ac:dyDescent="0.2">
      <c r="E1775" s="85"/>
    </row>
    <row r="1776" spans="5:5" x14ac:dyDescent="0.2">
      <c r="E1776" s="85"/>
    </row>
    <row r="1777" spans="5:5" x14ac:dyDescent="0.2">
      <c r="E1777" s="85"/>
    </row>
    <row r="1778" spans="5:5" x14ac:dyDescent="0.2">
      <c r="E1778" s="85"/>
    </row>
    <row r="1779" spans="5:5" x14ac:dyDescent="0.2">
      <c r="E1779" s="85"/>
    </row>
    <row r="1780" spans="5:5" x14ac:dyDescent="0.2">
      <c r="E1780" s="85"/>
    </row>
    <row r="1781" spans="5:5" x14ac:dyDescent="0.2">
      <c r="E1781" s="85"/>
    </row>
    <row r="1782" spans="5:5" x14ac:dyDescent="0.2">
      <c r="E1782" s="85"/>
    </row>
    <row r="1783" spans="5:5" x14ac:dyDescent="0.2">
      <c r="E1783" s="85"/>
    </row>
    <row r="1784" spans="5:5" x14ac:dyDescent="0.2">
      <c r="E1784" s="85"/>
    </row>
    <row r="1785" spans="5:5" x14ac:dyDescent="0.2">
      <c r="E1785" s="85"/>
    </row>
    <row r="1786" spans="5:5" x14ac:dyDescent="0.2">
      <c r="E1786" s="85"/>
    </row>
    <row r="1787" spans="5:5" x14ac:dyDescent="0.2">
      <c r="E1787" s="85"/>
    </row>
    <row r="1788" spans="5:5" x14ac:dyDescent="0.2">
      <c r="E1788" s="85"/>
    </row>
    <row r="1789" spans="5:5" x14ac:dyDescent="0.2">
      <c r="E1789" s="85"/>
    </row>
    <row r="1790" spans="5:5" x14ac:dyDescent="0.2">
      <c r="E1790" s="85"/>
    </row>
    <row r="1791" spans="5:5" x14ac:dyDescent="0.2">
      <c r="E1791" s="85"/>
    </row>
    <row r="1792" spans="5:5" x14ac:dyDescent="0.2">
      <c r="E1792" s="85"/>
    </row>
    <row r="1793" spans="5:5" x14ac:dyDescent="0.2">
      <c r="E1793" s="85"/>
    </row>
    <row r="1794" spans="5:5" x14ac:dyDescent="0.2">
      <c r="E1794" s="85"/>
    </row>
    <row r="1795" spans="5:5" x14ac:dyDescent="0.2">
      <c r="E1795" s="85"/>
    </row>
    <row r="1796" spans="5:5" x14ac:dyDescent="0.2">
      <c r="E1796" s="85"/>
    </row>
    <row r="1797" spans="5:5" x14ac:dyDescent="0.2">
      <c r="E1797" s="85"/>
    </row>
    <row r="1798" spans="5:5" x14ac:dyDescent="0.2">
      <c r="E1798" s="85"/>
    </row>
    <row r="1799" spans="5:5" x14ac:dyDescent="0.2">
      <c r="E1799" s="85"/>
    </row>
    <row r="1800" spans="5:5" x14ac:dyDescent="0.2">
      <c r="E1800" s="85"/>
    </row>
    <row r="1801" spans="5:5" x14ac:dyDescent="0.2">
      <c r="E1801" s="85"/>
    </row>
    <row r="1802" spans="5:5" x14ac:dyDescent="0.2">
      <c r="E1802" s="85"/>
    </row>
    <row r="1803" spans="5:5" x14ac:dyDescent="0.2">
      <c r="E1803" s="85"/>
    </row>
    <row r="1804" spans="5:5" x14ac:dyDescent="0.2">
      <c r="E1804" s="85"/>
    </row>
    <row r="1805" spans="5:5" x14ac:dyDescent="0.2">
      <c r="E1805" s="85"/>
    </row>
    <row r="1806" spans="5:5" x14ac:dyDescent="0.2">
      <c r="E1806" s="85"/>
    </row>
    <row r="1807" spans="5:5" x14ac:dyDescent="0.2">
      <c r="E1807" s="85"/>
    </row>
    <row r="1808" spans="5:5" x14ac:dyDescent="0.2">
      <c r="E1808" s="85"/>
    </row>
    <row r="1809" spans="5:5" x14ac:dyDescent="0.2">
      <c r="E1809" s="85"/>
    </row>
    <row r="1810" spans="5:5" x14ac:dyDescent="0.2">
      <c r="E1810" s="85"/>
    </row>
    <row r="1811" spans="5:5" x14ac:dyDescent="0.2">
      <c r="E1811" s="85"/>
    </row>
    <row r="1812" spans="5:5" x14ac:dyDescent="0.2">
      <c r="E1812" s="85"/>
    </row>
    <row r="1813" spans="5:5" x14ac:dyDescent="0.2">
      <c r="E1813" s="85"/>
    </row>
    <row r="1814" spans="5:5" x14ac:dyDescent="0.2">
      <c r="E1814" s="85"/>
    </row>
    <row r="1815" spans="5:5" x14ac:dyDescent="0.2">
      <c r="E1815" s="85"/>
    </row>
    <row r="1816" spans="5:5" x14ac:dyDescent="0.2">
      <c r="E1816" s="85"/>
    </row>
    <row r="1817" spans="5:5" x14ac:dyDescent="0.2">
      <c r="E1817" s="85"/>
    </row>
    <row r="1818" spans="5:5" x14ac:dyDescent="0.2">
      <c r="E1818" s="85"/>
    </row>
    <row r="1819" spans="5:5" x14ac:dyDescent="0.2">
      <c r="E1819" s="85"/>
    </row>
    <row r="1820" spans="5:5" x14ac:dyDescent="0.2">
      <c r="E1820" s="85"/>
    </row>
    <row r="1821" spans="5:5" x14ac:dyDescent="0.2">
      <c r="E1821" s="85"/>
    </row>
    <row r="1822" spans="5:5" x14ac:dyDescent="0.2">
      <c r="E1822" s="85"/>
    </row>
    <row r="1823" spans="5:5" x14ac:dyDescent="0.2">
      <c r="E1823" s="85"/>
    </row>
    <row r="1824" spans="5:5" x14ac:dyDescent="0.2">
      <c r="E1824" s="85"/>
    </row>
    <row r="1825" spans="5:5" x14ac:dyDescent="0.2">
      <c r="E1825" s="85"/>
    </row>
    <row r="1826" spans="5:5" x14ac:dyDescent="0.2">
      <c r="E1826" s="85"/>
    </row>
    <row r="1827" spans="5:5" x14ac:dyDescent="0.2">
      <c r="E1827" s="85"/>
    </row>
    <row r="1828" spans="5:5" x14ac:dyDescent="0.2">
      <c r="E1828" s="85"/>
    </row>
    <row r="1829" spans="5:5" x14ac:dyDescent="0.2">
      <c r="E1829" s="85"/>
    </row>
    <row r="1830" spans="5:5" x14ac:dyDescent="0.2">
      <c r="E1830" s="85"/>
    </row>
    <row r="1831" spans="5:5" x14ac:dyDescent="0.2">
      <c r="E1831" s="85"/>
    </row>
    <row r="1832" spans="5:5" x14ac:dyDescent="0.2">
      <c r="E1832" s="85"/>
    </row>
    <row r="1833" spans="5:5" x14ac:dyDescent="0.2">
      <c r="E1833" s="85"/>
    </row>
    <row r="1834" spans="5:5" x14ac:dyDescent="0.2">
      <c r="E1834" s="85"/>
    </row>
    <row r="1835" spans="5:5" x14ac:dyDescent="0.2">
      <c r="E1835" s="85"/>
    </row>
    <row r="1836" spans="5:5" x14ac:dyDescent="0.2">
      <c r="E1836" s="85"/>
    </row>
    <row r="1837" spans="5:5" x14ac:dyDescent="0.2">
      <c r="E1837" s="85"/>
    </row>
    <row r="1838" spans="5:5" x14ac:dyDescent="0.2">
      <c r="E1838" s="85"/>
    </row>
    <row r="1839" spans="5:5" x14ac:dyDescent="0.2">
      <c r="E1839" s="85"/>
    </row>
    <row r="1840" spans="5:5" x14ac:dyDescent="0.2">
      <c r="E1840" s="85"/>
    </row>
    <row r="1841" spans="5:5" x14ac:dyDescent="0.2">
      <c r="E1841" s="85"/>
    </row>
    <row r="1842" spans="5:5" x14ac:dyDescent="0.2">
      <c r="E1842" s="85"/>
    </row>
    <row r="1843" spans="5:5" x14ac:dyDescent="0.2">
      <c r="E1843" s="85"/>
    </row>
    <row r="1844" spans="5:5" x14ac:dyDescent="0.2">
      <c r="E1844" s="85"/>
    </row>
    <row r="1845" spans="5:5" x14ac:dyDescent="0.2">
      <c r="E1845" s="85"/>
    </row>
    <row r="1846" spans="5:5" x14ac:dyDescent="0.2">
      <c r="E1846" s="85"/>
    </row>
    <row r="1847" spans="5:5" x14ac:dyDescent="0.2">
      <c r="E1847" s="85"/>
    </row>
    <row r="1848" spans="5:5" x14ac:dyDescent="0.2">
      <c r="E1848" s="85"/>
    </row>
    <row r="1849" spans="5:5" x14ac:dyDescent="0.2">
      <c r="E1849" s="85"/>
    </row>
    <row r="1850" spans="5:5" x14ac:dyDescent="0.2">
      <c r="E1850" s="85"/>
    </row>
    <row r="1851" spans="5:5" x14ac:dyDescent="0.2">
      <c r="E1851" s="85"/>
    </row>
    <row r="1852" spans="5:5" x14ac:dyDescent="0.2">
      <c r="E1852" s="85"/>
    </row>
    <row r="1853" spans="5:5" x14ac:dyDescent="0.2">
      <c r="E1853" s="85"/>
    </row>
    <row r="1854" spans="5:5" x14ac:dyDescent="0.2">
      <c r="E1854" s="85"/>
    </row>
    <row r="1855" spans="5:5" x14ac:dyDescent="0.2">
      <c r="E1855" s="85"/>
    </row>
    <row r="1856" spans="5:5" x14ac:dyDescent="0.2">
      <c r="E1856" s="85"/>
    </row>
    <row r="1857" spans="5:5" x14ac:dyDescent="0.2">
      <c r="E1857" s="85"/>
    </row>
    <row r="1858" spans="5:5" x14ac:dyDescent="0.2">
      <c r="E1858" s="85"/>
    </row>
    <row r="1859" spans="5:5" x14ac:dyDescent="0.2">
      <c r="E1859" s="85"/>
    </row>
    <row r="1860" spans="5:5" x14ac:dyDescent="0.2">
      <c r="E1860" s="85"/>
    </row>
    <row r="1861" spans="5:5" x14ac:dyDescent="0.2">
      <c r="E1861" s="85"/>
    </row>
    <row r="1862" spans="5:5" x14ac:dyDescent="0.2">
      <c r="E1862" s="85"/>
    </row>
    <row r="1863" spans="5:5" x14ac:dyDescent="0.2">
      <c r="E1863" s="85"/>
    </row>
    <row r="1864" spans="5:5" x14ac:dyDescent="0.2">
      <c r="E1864" s="85"/>
    </row>
    <row r="1865" spans="5:5" x14ac:dyDescent="0.2">
      <c r="E1865" s="85"/>
    </row>
    <row r="1866" spans="5:5" x14ac:dyDescent="0.2">
      <c r="E1866" s="85"/>
    </row>
    <row r="1867" spans="5:5" x14ac:dyDescent="0.2">
      <c r="E1867" s="85"/>
    </row>
    <row r="1868" spans="5:5" x14ac:dyDescent="0.2">
      <c r="E1868" s="85"/>
    </row>
    <row r="1869" spans="5:5" x14ac:dyDescent="0.2">
      <c r="E1869" s="85"/>
    </row>
    <row r="1870" spans="5:5" x14ac:dyDescent="0.2">
      <c r="E1870" s="85"/>
    </row>
    <row r="1871" spans="5:5" x14ac:dyDescent="0.2">
      <c r="E1871" s="85"/>
    </row>
    <row r="1872" spans="5:5" x14ac:dyDescent="0.2">
      <c r="E1872" s="85"/>
    </row>
    <row r="1873" spans="5:5" x14ac:dyDescent="0.2">
      <c r="E1873" s="85"/>
    </row>
    <row r="1874" spans="5:5" x14ac:dyDescent="0.2">
      <c r="E1874" s="85"/>
    </row>
    <row r="1875" spans="5:5" x14ac:dyDescent="0.2">
      <c r="E1875" s="85"/>
    </row>
    <row r="1876" spans="5:5" x14ac:dyDescent="0.2">
      <c r="E1876" s="85"/>
    </row>
    <row r="1877" spans="5:5" x14ac:dyDescent="0.2">
      <c r="E1877" s="85"/>
    </row>
    <row r="1878" spans="5:5" x14ac:dyDescent="0.2">
      <c r="E1878" s="85"/>
    </row>
    <row r="1879" spans="5:5" x14ac:dyDescent="0.2">
      <c r="E1879" s="85"/>
    </row>
    <row r="1880" spans="5:5" x14ac:dyDescent="0.2">
      <c r="E1880" s="85"/>
    </row>
    <row r="1881" spans="5:5" x14ac:dyDescent="0.2">
      <c r="E1881" s="85"/>
    </row>
    <row r="1882" spans="5:5" x14ac:dyDescent="0.2">
      <c r="E1882" s="85"/>
    </row>
    <row r="1883" spans="5:5" x14ac:dyDescent="0.2">
      <c r="E1883" s="85"/>
    </row>
    <row r="1884" spans="5:5" x14ac:dyDescent="0.2">
      <c r="E1884" s="85"/>
    </row>
    <row r="1885" spans="5:5" x14ac:dyDescent="0.2">
      <c r="E1885" s="85"/>
    </row>
    <row r="1886" spans="5:5" x14ac:dyDescent="0.2">
      <c r="E1886" s="85"/>
    </row>
    <row r="1887" spans="5:5" x14ac:dyDescent="0.2">
      <c r="E1887" s="85"/>
    </row>
    <row r="1888" spans="5:5" x14ac:dyDescent="0.2">
      <c r="E1888" s="85"/>
    </row>
    <row r="1889" spans="5:5" x14ac:dyDescent="0.2">
      <c r="E1889" s="85"/>
    </row>
    <row r="1890" spans="5:5" x14ac:dyDescent="0.2">
      <c r="E1890" s="85"/>
    </row>
    <row r="1891" spans="5:5" x14ac:dyDescent="0.2">
      <c r="E1891" s="85"/>
    </row>
    <row r="1892" spans="5:5" x14ac:dyDescent="0.2">
      <c r="E1892" s="85"/>
    </row>
    <row r="1893" spans="5:5" x14ac:dyDescent="0.2">
      <c r="E1893" s="85"/>
    </row>
    <row r="1894" spans="5:5" x14ac:dyDescent="0.2">
      <c r="E1894" s="85"/>
    </row>
    <row r="1895" spans="5:5" x14ac:dyDescent="0.2">
      <c r="E1895" s="85"/>
    </row>
    <row r="1896" spans="5:5" x14ac:dyDescent="0.2">
      <c r="E1896" s="85"/>
    </row>
    <row r="1897" spans="5:5" x14ac:dyDescent="0.2">
      <c r="E1897" s="85"/>
    </row>
    <row r="1898" spans="5:5" x14ac:dyDescent="0.2">
      <c r="E1898" s="85"/>
    </row>
    <row r="1899" spans="5:5" x14ac:dyDescent="0.2">
      <c r="E1899" s="85"/>
    </row>
    <row r="1900" spans="5:5" x14ac:dyDescent="0.2">
      <c r="E1900" s="85"/>
    </row>
    <row r="1901" spans="5:5" x14ac:dyDescent="0.2">
      <c r="E1901" s="85"/>
    </row>
    <row r="1902" spans="5:5" x14ac:dyDescent="0.2">
      <c r="E1902" s="85"/>
    </row>
    <row r="1903" spans="5:5" x14ac:dyDescent="0.2">
      <c r="E1903" s="85"/>
    </row>
    <row r="1904" spans="5:5" x14ac:dyDescent="0.2">
      <c r="E1904" s="85"/>
    </row>
    <row r="1905" spans="5:5" x14ac:dyDescent="0.2">
      <c r="E1905" s="85"/>
    </row>
    <row r="1906" spans="5:5" x14ac:dyDescent="0.2">
      <c r="E1906" s="85"/>
    </row>
    <row r="1907" spans="5:5" x14ac:dyDescent="0.2">
      <c r="E1907" s="85"/>
    </row>
    <row r="1908" spans="5:5" x14ac:dyDescent="0.2">
      <c r="E1908" s="85"/>
    </row>
    <row r="1909" spans="5:5" x14ac:dyDescent="0.2">
      <c r="E1909" s="85"/>
    </row>
    <row r="1910" spans="5:5" x14ac:dyDescent="0.2">
      <c r="E1910" s="85"/>
    </row>
    <row r="1911" spans="5:5" x14ac:dyDescent="0.2">
      <c r="E1911" s="85"/>
    </row>
    <row r="1912" spans="5:5" x14ac:dyDescent="0.2">
      <c r="E1912" s="85"/>
    </row>
    <row r="1913" spans="5:5" x14ac:dyDescent="0.2">
      <c r="E1913" s="85"/>
    </row>
    <row r="1914" spans="5:5" x14ac:dyDescent="0.2">
      <c r="E1914" s="85"/>
    </row>
    <row r="1915" spans="5:5" x14ac:dyDescent="0.2">
      <c r="E1915" s="85"/>
    </row>
    <row r="1916" spans="5:5" x14ac:dyDescent="0.2">
      <c r="E1916" s="85"/>
    </row>
    <row r="1917" spans="5:5" x14ac:dyDescent="0.2">
      <c r="E1917" s="85"/>
    </row>
    <row r="1918" spans="5:5" x14ac:dyDescent="0.2">
      <c r="E1918" s="85"/>
    </row>
    <row r="1919" spans="5:5" x14ac:dyDescent="0.2">
      <c r="E1919" s="85"/>
    </row>
    <row r="1920" spans="5:5" x14ac:dyDescent="0.2">
      <c r="E1920" s="85"/>
    </row>
    <row r="1921" spans="5:5" x14ac:dyDescent="0.2">
      <c r="E1921" s="85"/>
    </row>
    <row r="1922" spans="5:5" x14ac:dyDescent="0.2">
      <c r="E1922" s="85"/>
    </row>
    <row r="1923" spans="5:5" x14ac:dyDescent="0.2">
      <c r="E1923" s="85"/>
    </row>
    <row r="1924" spans="5:5" x14ac:dyDescent="0.2">
      <c r="E1924" s="85"/>
    </row>
    <row r="1925" spans="5:5" x14ac:dyDescent="0.2">
      <c r="E1925" s="85"/>
    </row>
    <row r="1926" spans="5:5" x14ac:dyDescent="0.2">
      <c r="E1926" s="85"/>
    </row>
    <row r="1927" spans="5:5" x14ac:dyDescent="0.2">
      <c r="E1927" s="85"/>
    </row>
    <row r="1928" spans="5:5" x14ac:dyDescent="0.2">
      <c r="E1928" s="85"/>
    </row>
    <row r="1929" spans="5:5" x14ac:dyDescent="0.2">
      <c r="E1929" s="85"/>
    </row>
    <row r="1930" spans="5:5" x14ac:dyDescent="0.2">
      <c r="E1930" s="85"/>
    </row>
    <row r="1931" spans="5:5" x14ac:dyDescent="0.2">
      <c r="E1931" s="85"/>
    </row>
    <row r="1932" spans="5:5" x14ac:dyDescent="0.2">
      <c r="E1932" s="85"/>
    </row>
    <row r="1933" spans="5:5" x14ac:dyDescent="0.2">
      <c r="E1933" s="85"/>
    </row>
    <row r="1934" spans="5:5" x14ac:dyDescent="0.2">
      <c r="E1934" s="85"/>
    </row>
    <row r="1935" spans="5:5" x14ac:dyDescent="0.2">
      <c r="E1935" s="85"/>
    </row>
    <row r="1936" spans="5:5" x14ac:dyDescent="0.2">
      <c r="E1936" s="85"/>
    </row>
    <row r="1937" spans="5:5" x14ac:dyDescent="0.2">
      <c r="E1937" s="85"/>
    </row>
    <row r="1938" spans="5:5" x14ac:dyDescent="0.2">
      <c r="E1938" s="85"/>
    </row>
    <row r="1939" spans="5:5" x14ac:dyDescent="0.2">
      <c r="E1939" s="85"/>
    </row>
    <row r="1940" spans="5:5" x14ac:dyDescent="0.2">
      <c r="E1940" s="85"/>
    </row>
    <row r="1941" spans="5:5" x14ac:dyDescent="0.2">
      <c r="E1941" s="85"/>
    </row>
    <row r="1942" spans="5:5" x14ac:dyDescent="0.2">
      <c r="E1942" s="85"/>
    </row>
    <row r="1943" spans="5:5" x14ac:dyDescent="0.2">
      <c r="E1943" s="85"/>
    </row>
    <row r="1944" spans="5:5" x14ac:dyDescent="0.2">
      <c r="E1944" s="85"/>
    </row>
    <row r="1945" spans="5:5" x14ac:dyDescent="0.2">
      <c r="E1945" s="85"/>
    </row>
    <row r="1946" spans="5:5" x14ac:dyDescent="0.2">
      <c r="E1946" s="85"/>
    </row>
    <row r="1947" spans="5:5" x14ac:dyDescent="0.2">
      <c r="E1947" s="85"/>
    </row>
    <row r="1948" spans="5:5" x14ac:dyDescent="0.2">
      <c r="E1948" s="85"/>
    </row>
    <row r="1949" spans="5:5" x14ac:dyDescent="0.2">
      <c r="E1949" s="85"/>
    </row>
    <row r="1950" spans="5:5" x14ac:dyDescent="0.2">
      <c r="E1950" s="85"/>
    </row>
    <row r="1951" spans="5:5" x14ac:dyDescent="0.2">
      <c r="E1951" s="85"/>
    </row>
    <row r="1952" spans="5:5" x14ac:dyDescent="0.2">
      <c r="E1952" s="85"/>
    </row>
    <row r="1953" spans="5:5" x14ac:dyDescent="0.2">
      <c r="E1953" s="85"/>
    </row>
    <row r="1954" spans="5:5" x14ac:dyDescent="0.2">
      <c r="E1954" s="85"/>
    </row>
    <row r="1955" spans="5:5" x14ac:dyDescent="0.2">
      <c r="E1955" s="85"/>
    </row>
    <row r="1956" spans="5:5" x14ac:dyDescent="0.2">
      <c r="E1956" s="85"/>
    </row>
    <row r="1957" spans="5:5" x14ac:dyDescent="0.2">
      <c r="E1957" s="85"/>
    </row>
    <row r="1958" spans="5:5" x14ac:dyDescent="0.2">
      <c r="E1958" s="85"/>
    </row>
    <row r="1959" spans="5:5" x14ac:dyDescent="0.2">
      <c r="E1959" s="85"/>
    </row>
    <row r="1960" spans="5:5" x14ac:dyDescent="0.2">
      <c r="E1960" s="85"/>
    </row>
    <row r="1961" spans="5:5" x14ac:dyDescent="0.2">
      <c r="E1961" s="85"/>
    </row>
    <row r="1962" spans="5:5" x14ac:dyDescent="0.2">
      <c r="E1962" s="85"/>
    </row>
    <row r="1963" spans="5:5" x14ac:dyDescent="0.2">
      <c r="E1963" s="85"/>
    </row>
    <row r="1964" spans="5:5" x14ac:dyDescent="0.2">
      <c r="E1964" s="85"/>
    </row>
    <row r="1965" spans="5:5" x14ac:dyDescent="0.2">
      <c r="E1965" s="85"/>
    </row>
    <row r="1966" spans="5:5" x14ac:dyDescent="0.2">
      <c r="E1966" s="85"/>
    </row>
    <row r="1967" spans="5:5" x14ac:dyDescent="0.2">
      <c r="E1967" s="85"/>
    </row>
    <row r="1968" spans="5:5" x14ac:dyDescent="0.2">
      <c r="E1968" s="85"/>
    </row>
    <row r="1969" spans="5:5" x14ac:dyDescent="0.2">
      <c r="E1969" s="85"/>
    </row>
    <row r="1970" spans="5:5" x14ac:dyDescent="0.2">
      <c r="E1970" s="85"/>
    </row>
    <row r="1971" spans="5:5" x14ac:dyDescent="0.2">
      <c r="E1971" s="85"/>
    </row>
    <row r="1972" spans="5:5" x14ac:dyDescent="0.2">
      <c r="E1972" s="85"/>
    </row>
    <row r="1973" spans="5:5" x14ac:dyDescent="0.2">
      <c r="E1973" s="85"/>
    </row>
    <row r="1974" spans="5:5" x14ac:dyDescent="0.2">
      <c r="E1974" s="85"/>
    </row>
    <row r="1975" spans="5:5" x14ac:dyDescent="0.2">
      <c r="E1975" s="85"/>
    </row>
    <row r="1976" spans="5:5" x14ac:dyDescent="0.2">
      <c r="E1976" s="85"/>
    </row>
    <row r="1977" spans="5:5" x14ac:dyDescent="0.2">
      <c r="E1977" s="85"/>
    </row>
    <row r="1978" spans="5:5" x14ac:dyDescent="0.2">
      <c r="E1978" s="85"/>
    </row>
    <row r="1979" spans="5:5" x14ac:dyDescent="0.2">
      <c r="E1979" s="85"/>
    </row>
    <row r="1980" spans="5:5" x14ac:dyDescent="0.2">
      <c r="E1980" s="85"/>
    </row>
    <row r="1981" spans="5:5" x14ac:dyDescent="0.2">
      <c r="E1981" s="85"/>
    </row>
    <row r="1982" spans="5:5" x14ac:dyDescent="0.2">
      <c r="E1982" s="85"/>
    </row>
    <row r="1983" spans="5:5" x14ac:dyDescent="0.2">
      <c r="E1983" s="85"/>
    </row>
    <row r="1984" spans="5:5" x14ac:dyDescent="0.2">
      <c r="E1984" s="85"/>
    </row>
    <row r="1985" spans="5:5" x14ac:dyDescent="0.2">
      <c r="E1985" s="85"/>
    </row>
    <row r="1986" spans="5:5" x14ac:dyDescent="0.2">
      <c r="E1986" s="85"/>
    </row>
    <row r="1987" spans="5:5" x14ac:dyDescent="0.2">
      <c r="E1987" s="85"/>
    </row>
    <row r="1988" spans="5:5" x14ac:dyDescent="0.2">
      <c r="E1988" s="85"/>
    </row>
    <row r="1989" spans="5:5" x14ac:dyDescent="0.2">
      <c r="E1989" s="85"/>
    </row>
    <row r="1990" spans="5:5" x14ac:dyDescent="0.2">
      <c r="E1990" s="85"/>
    </row>
    <row r="1991" spans="5:5" x14ac:dyDescent="0.2">
      <c r="E1991" s="85"/>
    </row>
    <row r="1992" spans="5:5" x14ac:dyDescent="0.2">
      <c r="E1992" s="85"/>
    </row>
    <row r="1993" spans="5:5" x14ac:dyDescent="0.2">
      <c r="E1993" s="85"/>
    </row>
    <row r="1994" spans="5:5" x14ac:dyDescent="0.2">
      <c r="E1994" s="85"/>
    </row>
    <row r="1995" spans="5:5" x14ac:dyDescent="0.2">
      <c r="E1995" s="85"/>
    </row>
    <row r="1996" spans="5:5" x14ac:dyDescent="0.2">
      <c r="E1996" s="85"/>
    </row>
    <row r="1997" spans="5:5" x14ac:dyDescent="0.2">
      <c r="E1997" s="85"/>
    </row>
    <row r="1998" spans="5:5" x14ac:dyDescent="0.2">
      <c r="E1998" s="85"/>
    </row>
    <row r="1999" spans="5:5" x14ac:dyDescent="0.2">
      <c r="E1999" s="85"/>
    </row>
    <row r="2000" spans="5:5" x14ac:dyDescent="0.2">
      <c r="E2000" s="85"/>
    </row>
    <row r="2001" spans="5:5" x14ac:dyDescent="0.2">
      <c r="E2001" s="85"/>
    </row>
    <row r="2002" spans="5:5" x14ac:dyDescent="0.2">
      <c r="E2002" s="85"/>
    </row>
    <row r="2003" spans="5:5" x14ac:dyDescent="0.2">
      <c r="E2003" s="85"/>
    </row>
    <row r="2004" spans="5:5" x14ac:dyDescent="0.2">
      <c r="E2004" s="85"/>
    </row>
    <row r="2005" spans="5:5" x14ac:dyDescent="0.2">
      <c r="E2005" s="85"/>
    </row>
    <row r="2006" spans="5:5" x14ac:dyDescent="0.2">
      <c r="E2006" s="85"/>
    </row>
    <row r="2007" spans="5:5" x14ac:dyDescent="0.2">
      <c r="E2007" s="85"/>
    </row>
    <row r="2008" spans="5:5" x14ac:dyDescent="0.2">
      <c r="E2008" s="85"/>
    </row>
    <row r="2009" spans="5:5" x14ac:dyDescent="0.2">
      <c r="E2009" s="85"/>
    </row>
    <row r="2010" spans="5:5" x14ac:dyDescent="0.2">
      <c r="E2010" s="85"/>
    </row>
    <row r="2011" spans="5:5" x14ac:dyDescent="0.2">
      <c r="E2011" s="85"/>
    </row>
    <row r="2012" spans="5:5" x14ac:dyDescent="0.2">
      <c r="E2012" s="85"/>
    </row>
    <row r="2013" spans="5:5" x14ac:dyDescent="0.2">
      <c r="E2013" s="85"/>
    </row>
    <row r="2014" spans="5:5" x14ac:dyDescent="0.2">
      <c r="E2014" s="85"/>
    </row>
    <row r="2015" spans="5:5" x14ac:dyDescent="0.2">
      <c r="E2015" s="85"/>
    </row>
    <row r="2016" spans="5:5" x14ac:dyDescent="0.2">
      <c r="E2016" s="85"/>
    </row>
    <row r="2017" spans="5:5" x14ac:dyDescent="0.2">
      <c r="E2017" s="85"/>
    </row>
    <row r="2018" spans="5:5" x14ac:dyDescent="0.2">
      <c r="E2018" s="85"/>
    </row>
    <row r="2019" spans="5:5" x14ac:dyDescent="0.2">
      <c r="E2019" s="85"/>
    </row>
    <row r="2020" spans="5:5" x14ac:dyDescent="0.2">
      <c r="E2020" s="85"/>
    </row>
    <row r="2021" spans="5:5" x14ac:dyDescent="0.2">
      <c r="E2021" s="85"/>
    </row>
    <row r="2022" spans="5:5" x14ac:dyDescent="0.2">
      <c r="E2022" s="85"/>
    </row>
    <row r="2023" spans="5:5" x14ac:dyDescent="0.2">
      <c r="E2023" s="85"/>
    </row>
    <row r="2024" spans="5:5" x14ac:dyDescent="0.2">
      <c r="E2024" s="85"/>
    </row>
    <row r="2025" spans="5:5" x14ac:dyDescent="0.2">
      <c r="E2025" s="85"/>
    </row>
    <row r="2026" spans="5:5" x14ac:dyDescent="0.2">
      <c r="E2026" s="85"/>
    </row>
    <row r="2027" spans="5:5" x14ac:dyDescent="0.2">
      <c r="E2027" s="85"/>
    </row>
    <row r="2028" spans="5:5" x14ac:dyDescent="0.2">
      <c r="E2028" s="85"/>
    </row>
    <row r="2029" spans="5:5" x14ac:dyDescent="0.2">
      <c r="E2029" s="85"/>
    </row>
    <row r="2030" spans="5:5" x14ac:dyDescent="0.2">
      <c r="E2030" s="85"/>
    </row>
    <row r="2031" spans="5:5" x14ac:dyDescent="0.2">
      <c r="E2031" s="85"/>
    </row>
    <row r="2032" spans="5:5" x14ac:dyDescent="0.2">
      <c r="E2032" s="85"/>
    </row>
    <row r="2033" spans="5:5" x14ac:dyDescent="0.2">
      <c r="E2033" s="85"/>
    </row>
    <row r="2034" spans="5:5" x14ac:dyDescent="0.2">
      <c r="E2034" s="85"/>
    </row>
    <row r="2035" spans="5:5" x14ac:dyDescent="0.2">
      <c r="E2035" s="85"/>
    </row>
    <row r="2036" spans="5:5" x14ac:dyDescent="0.2">
      <c r="E2036" s="85"/>
    </row>
    <row r="2037" spans="5:5" x14ac:dyDescent="0.2">
      <c r="E2037" s="85"/>
    </row>
    <row r="2038" spans="5:5" x14ac:dyDescent="0.2">
      <c r="E2038" s="85"/>
    </row>
    <row r="2039" spans="5:5" x14ac:dyDescent="0.2">
      <c r="E2039" s="85"/>
    </row>
    <row r="2040" spans="5:5" x14ac:dyDescent="0.2">
      <c r="E2040" s="85"/>
    </row>
    <row r="2041" spans="5:5" x14ac:dyDescent="0.2">
      <c r="E2041" s="85"/>
    </row>
    <row r="2042" spans="5:5" x14ac:dyDescent="0.2">
      <c r="E2042" s="85"/>
    </row>
    <row r="2043" spans="5:5" x14ac:dyDescent="0.2">
      <c r="E2043" s="85"/>
    </row>
    <row r="2044" spans="5:5" x14ac:dyDescent="0.2">
      <c r="E2044" s="85"/>
    </row>
    <row r="2045" spans="5:5" x14ac:dyDescent="0.2">
      <c r="E2045" s="85"/>
    </row>
    <row r="2046" spans="5:5" x14ac:dyDescent="0.2">
      <c r="E2046" s="85"/>
    </row>
    <row r="2047" spans="5:5" x14ac:dyDescent="0.2">
      <c r="E2047" s="85"/>
    </row>
    <row r="2048" spans="5:5" x14ac:dyDescent="0.2">
      <c r="E2048" s="85"/>
    </row>
    <row r="2049" spans="5:5" x14ac:dyDescent="0.2">
      <c r="E2049" s="85"/>
    </row>
    <row r="2050" spans="5:5" x14ac:dyDescent="0.2">
      <c r="E2050" s="85"/>
    </row>
    <row r="2051" spans="5:5" x14ac:dyDescent="0.2">
      <c r="E2051" s="85"/>
    </row>
    <row r="2052" spans="5:5" x14ac:dyDescent="0.2">
      <c r="E2052" s="85"/>
    </row>
    <row r="2053" spans="5:5" x14ac:dyDescent="0.2">
      <c r="E2053" s="85"/>
    </row>
    <row r="2054" spans="5:5" x14ac:dyDescent="0.2">
      <c r="E2054" s="85"/>
    </row>
    <row r="2055" spans="5:5" x14ac:dyDescent="0.2">
      <c r="E2055" s="85"/>
    </row>
    <row r="2056" spans="5:5" x14ac:dyDescent="0.2">
      <c r="E2056" s="85"/>
    </row>
    <row r="2057" spans="5:5" x14ac:dyDescent="0.2">
      <c r="E2057" s="85"/>
    </row>
    <row r="2058" spans="5:5" x14ac:dyDescent="0.2">
      <c r="E2058" s="85"/>
    </row>
    <row r="2059" spans="5:5" x14ac:dyDescent="0.2">
      <c r="E2059" s="85"/>
    </row>
    <row r="2060" spans="5:5" x14ac:dyDescent="0.2">
      <c r="E2060" s="85"/>
    </row>
    <row r="2061" spans="5:5" x14ac:dyDescent="0.2">
      <c r="E2061" s="85"/>
    </row>
    <row r="2062" spans="5:5" x14ac:dyDescent="0.2">
      <c r="E2062" s="85"/>
    </row>
    <row r="2063" spans="5:5" x14ac:dyDescent="0.2">
      <c r="E2063" s="85"/>
    </row>
    <row r="2064" spans="5:5" x14ac:dyDescent="0.2">
      <c r="E2064" s="85"/>
    </row>
    <row r="2065" spans="5:5" x14ac:dyDescent="0.2">
      <c r="E2065" s="85"/>
    </row>
    <row r="2066" spans="5:5" x14ac:dyDescent="0.2">
      <c r="E2066" s="85"/>
    </row>
    <row r="2067" spans="5:5" x14ac:dyDescent="0.2">
      <c r="E2067" s="85"/>
    </row>
    <row r="2068" spans="5:5" x14ac:dyDescent="0.2">
      <c r="E2068" s="85"/>
    </row>
    <row r="2069" spans="5:5" x14ac:dyDescent="0.2">
      <c r="E2069" s="85"/>
    </row>
    <row r="2070" spans="5:5" x14ac:dyDescent="0.2">
      <c r="E2070" s="85"/>
    </row>
    <row r="2071" spans="5:5" x14ac:dyDescent="0.2">
      <c r="E2071" s="85"/>
    </row>
    <row r="2072" spans="5:5" x14ac:dyDescent="0.2">
      <c r="E2072" s="85"/>
    </row>
    <row r="2073" spans="5:5" x14ac:dyDescent="0.2">
      <c r="E2073" s="85"/>
    </row>
    <row r="2074" spans="5:5" x14ac:dyDescent="0.2">
      <c r="E2074" s="85"/>
    </row>
    <row r="2075" spans="5:5" x14ac:dyDescent="0.2">
      <c r="E2075" s="85"/>
    </row>
    <row r="2076" spans="5:5" x14ac:dyDescent="0.2">
      <c r="E2076" s="85"/>
    </row>
    <row r="2077" spans="5:5" x14ac:dyDescent="0.2">
      <c r="E2077" s="85"/>
    </row>
    <row r="2078" spans="5:5" x14ac:dyDescent="0.2">
      <c r="E2078" s="85"/>
    </row>
    <row r="2079" spans="5:5" x14ac:dyDescent="0.2">
      <c r="E2079" s="85"/>
    </row>
    <row r="2080" spans="5:5" x14ac:dyDescent="0.2">
      <c r="E2080" s="85"/>
    </row>
    <row r="2081" spans="5:5" x14ac:dyDescent="0.2">
      <c r="E2081" s="85"/>
    </row>
    <row r="2082" spans="5:5" x14ac:dyDescent="0.2">
      <c r="E2082" s="85"/>
    </row>
    <row r="2083" spans="5:5" x14ac:dyDescent="0.2">
      <c r="E2083" s="85"/>
    </row>
    <row r="2084" spans="5:5" x14ac:dyDescent="0.2">
      <c r="E2084" s="85"/>
    </row>
    <row r="2085" spans="5:5" x14ac:dyDescent="0.2">
      <c r="E2085" s="85"/>
    </row>
    <row r="2086" spans="5:5" x14ac:dyDescent="0.2">
      <c r="E2086" s="85"/>
    </row>
    <row r="2087" spans="5:5" x14ac:dyDescent="0.2">
      <c r="E2087" s="85"/>
    </row>
    <row r="2088" spans="5:5" x14ac:dyDescent="0.2">
      <c r="E2088" s="85"/>
    </row>
    <row r="2089" spans="5:5" x14ac:dyDescent="0.2">
      <c r="E2089" s="85"/>
    </row>
    <row r="2090" spans="5:5" x14ac:dyDescent="0.2">
      <c r="E2090" s="85"/>
    </row>
    <row r="2091" spans="5:5" x14ac:dyDescent="0.2">
      <c r="E2091" s="85"/>
    </row>
    <row r="2092" spans="5:5" x14ac:dyDescent="0.2">
      <c r="E2092" s="85"/>
    </row>
    <row r="2093" spans="5:5" x14ac:dyDescent="0.2">
      <c r="E2093" s="85"/>
    </row>
    <row r="2094" spans="5:5" x14ac:dyDescent="0.2">
      <c r="E2094" s="85"/>
    </row>
    <row r="2095" spans="5:5" x14ac:dyDescent="0.2">
      <c r="E2095" s="85"/>
    </row>
    <row r="2096" spans="5:5" x14ac:dyDescent="0.2">
      <c r="E2096" s="85"/>
    </row>
    <row r="2097" spans="5:5" x14ac:dyDescent="0.2">
      <c r="E2097" s="85"/>
    </row>
    <row r="2098" spans="5:5" x14ac:dyDescent="0.2">
      <c r="E2098" s="85"/>
    </row>
    <row r="2099" spans="5:5" x14ac:dyDescent="0.2">
      <c r="E2099" s="85"/>
    </row>
    <row r="2100" spans="5:5" x14ac:dyDescent="0.2">
      <c r="E2100" s="85"/>
    </row>
    <row r="2101" spans="5:5" x14ac:dyDescent="0.2">
      <c r="E2101" s="85"/>
    </row>
    <row r="2102" spans="5:5" x14ac:dyDescent="0.2">
      <c r="E2102" s="85"/>
    </row>
    <row r="2103" spans="5:5" x14ac:dyDescent="0.2">
      <c r="E2103" s="85"/>
    </row>
    <row r="2104" spans="5:5" x14ac:dyDescent="0.2">
      <c r="E2104" s="85"/>
    </row>
    <row r="2105" spans="5:5" x14ac:dyDescent="0.2">
      <c r="E2105" s="85"/>
    </row>
    <row r="2106" spans="5:5" x14ac:dyDescent="0.2">
      <c r="E2106" s="85"/>
    </row>
    <row r="2107" spans="5:5" x14ac:dyDescent="0.2">
      <c r="E2107" s="85"/>
    </row>
    <row r="2108" spans="5:5" x14ac:dyDescent="0.2">
      <c r="E2108" s="85"/>
    </row>
    <row r="2109" spans="5:5" x14ac:dyDescent="0.2">
      <c r="E2109" s="85"/>
    </row>
    <row r="2110" spans="5:5" x14ac:dyDescent="0.2">
      <c r="E2110" s="85"/>
    </row>
    <row r="2111" spans="5:5" x14ac:dyDescent="0.2">
      <c r="E2111" s="85"/>
    </row>
    <row r="2112" spans="5:5" x14ac:dyDescent="0.2">
      <c r="E2112" s="85"/>
    </row>
    <row r="2113" spans="5:5" x14ac:dyDescent="0.2">
      <c r="E2113" s="85"/>
    </row>
    <row r="2114" spans="5:5" x14ac:dyDescent="0.2">
      <c r="E2114" s="85"/>
    </row>
    <row r="2115" spans="5:5" x14ac:dyDescent="0.2">
      <c r="E2115" s="85"/>
    </row>
    <row r="2116" spans="5:5" x14ac:dyDescent="0.2">
      <c r="E2116" s="85"/>
    </row>
    <row r="2117" spans="5:5" x14ac:dyDescent="0.2">
      <c r="E2117" s="85"/>
    </row>
    <row r="2118" spans="5:5" x14ac:dyDescent="0.2">
      <c r="E2118" s="85"/>
    </row>
    <row r="2119" spans="5:5" x14ac:dyDescent="0.2">
      <c r="E2119" s="85"/>
    </row>
    <row r="2120" spans="5:5" x14ac:dyDescent="0.2">
      <c r="E2120" s="85"/>
    </row>
    <row r="2121" spans="5:5" x14ac:dyDescent="0.2">
      <c r="E2121" s="85"/>
    </row>
    <row r="2122" spans="5:5" x14ac:dyDescent="0.2">
      <c r="E2122" s="85"/>
    </row>
    <row r="2123" spans="5:5" x14ac:dyDescent="0.2">
      <c r="E2123" s="85"/>
    </row>
    <row r="2124" spans="5:5" x14ac:dyDescent="0.2">
      <c r="E2124" s="85"/>
    </row>
    <row r="2125" spans="5:5" x14ac:dyDescent="0.2">
      <c r="E2125" s="85"/>
    </row>
    <row r="2126" spans="5:5" x14ac:dyDescent="0.2">
      <c r="E2126" s="85"/>
    </row>
    <row r="2127" spans="5:5" x14ac:dyDescent="0.2">
      <c r="E2127" s="85"/>
    </row>
    <row r="2128" spans="5:5" x14ac:dyDescent="0.2">
      <c r="E2128" s="85"/>
    </row>
    <row r="2129" spans="5:5" x14ac:dyDescent="0.2">
      <c r="E2129" s="85"/>
    </row>
    <row r="2130" spans="5:5" x14ac:dyDescent="0.2">
      <c r="E2130" s="85"/>
    </row>
    <row r="2131" spans="5:5" x14ac:dyDescent="0.2">
      <c r="E2131" s="85"/>
    </row>
    <row r="2132" spans="5:5" x14ac:dyDescent="0.2">
      <c r="E2132" s="85"/>
    </row>
    <row r="2133" spans="5:5" x14ac:dyDescent="0.2">
      <c r="E2133" s="85"/>
    </row>
    <row r="2134" spans="5:5" x14ac:dyDescent="0.2">
      <c r="E2134" s="85"/>
    </row>
    <row r="2135" spans="5:5" x14ac:dyDescent="0.2">
      <c r="E2135" s="85"/>
    </row>
    <row r="2136" spans="5:5" x14ac:dyDescent="0.2">
      <c r="E2136" s="85"/>
    </row>
    <row r="2137" spans="5:5" x14ac:dyDescent="0.2">
      <c r="E2137" s="85"/>
    </row>
    <row r="2138" spans="5:5" x14ac:dyDescent="0.2">
      <c r="E2138" s="85"/>
    </row>
    <row r="2139" spans="5:5" x14ac:dyDescent="0.2">
      <c r="E2139" s="85"/>
    </row>
    <row r="2140" spans="5:5" x14ac:dyDescent="0.2">
      <c r="E2140" s="85"/>
    </row>
    <row r="2141" spans="5:5" x14ac:dyDescent="0.2">
      <c r="E2141" s="85"/>
    </row>
    <row r="2142" spans="5:5" x14ac:dyDescent="0.2">
      <c r="E2142" s="85"/>
    </row>
    <row r="2143" spans="5:5" x14ac:dyDescent="0.2">
      <c r="E2143" s="85"/>
    </row>
    <row r="2144" spans="5:5" x14ac:dyDescent="0.2">
      <c r="E2144" s="85"/>
    </row>
    <row r="2145" spans="5:5" x14ac:dyDescent="0.2">
      <c r="E2145" s="85"/>
    </row>
    <row r="2146" spans="5:5" x14ac:dyDescent="0.2">
      <c r="E2146" s="85"/>
    </row>
    <row r="2147" spans="5:5" x14ac:dyDescent="0.2">
      <c r="E2147" s="85"/>
    </row>
    <row r="2148" spans="5:5" x14ac:dyDescent="0.2">
      <c r="E2148" s="85"/>
    </row>
    <row r="2149" spans="5:5" x14ac:dyDescent="0.2">
      <c r="E2149" s="85"/>
    </row>
    <row r="2150" spans="5:5" x14ac:dyDescent="0.2">
      <c r="E2150" s="85"/>
    </row>
    <row r="2151" spans="5:5" x14ac:dyDescent="0.2">
      <c r="E2151" s="85"/>
    </row>
    <row r="2152" spans="5:5" x14ac:dyDescent="0.2">
      <c r="E2152" s="85"/>
    </row>
    <row r="2153" spans="5:5" x14ac:dyDescent="0.2">
      <c r="E2153" s="85"/>
    </row>
    <row r="2154" spans="5:5" x14ac:dyDescent="0.2">
      <c r="E2154" s="85"/>
    </row>
    <row r="2155" spans="5:5" x14ac:dyDescent="0.2">
      <c r="E2155" s="85"/>
    </row>
    <row r="2156" spans="5:5" x14ac:dyDescent="0.2">
      <c r="E2156" s="85"/>
    </row>
    <row r="2157" spans="5:5" x14ac:dyDescent="0.2">
      <c r="E2157" s="85"/>
    </row>
    <row r="2158" spans="5:5" x14ac:dyDescent="0.2">
      <c r="E2158" s="85"/>
    </row>
    <row r="2159" spans="5:5" x14ac:dyDescent="0.2">
      <c r="E2159" s="85"/>
    </row>
    <row r="2160" spans="5:5" x14ac:dyDescent="0.2">
      <c r="E2160" s="85"/>
    </row>
    <row r="2161" spans="5:5" x14ac:dyDescent="0.2">
      <c r="E2161" s="85"/>
    </row>
    <row r="2162" spans="5:5" x14ac:dyDescent="0.2">
      <c r="E2162" s="85"/>
    </row>
    <row r="2163" spans="5:5" x14ac:dyDescent="0.2">
      <c r="E2163" s="85"/>
    </row>
    <row r="2164" spans="5:5" x14ac:dyDescent="0.2">
      <c r="E2164" s="85"/>
    </row>
    <row r="2165" spans="5:5" x14ac:dyDescent="0.2">
      <c r="E2165" s="85"/>
    </row>
    <row r="2166" spans="5:5" x14ac:dyDescent="0.2">
      <c r="E2166" s="85"/>
    </row>
    <row r="2167" spans="5:5" x14ac:dyDescent="0.2">
      <c r="E2167" s="85"/>
    </row>
    <row r="2168" spans="5:5" x14ac:dyDescent="0.2">
      <c r="E2168" s="85"/>
    </row>
    <row r="2169" spans="5:5" x14ac:dyDescent="0.2">
      <c r="E2169" s="85"/>
    </row>
    <row r="2170" spans="5:5" x14ac:dyDescent="0.2">
      <c r="E2170" s="85"/>
    </row>
    <row r="2171" spans="5:5" x14ac:dyDescent="0.2">
      <c r="E2171" s="85"/>
    </row>
    <row r="2172" spans="5:5" x14ac:dyDescent="0.2">
      <c r="E2172" s="85"/>
    </row>
    <row r="2173" spans="5:5" x14ac:dyDescent="0.2">
      <c r="E2173" s="85"/>
    </row>
    <row r="2174" spans="5:5" x14ac:dyDescent="0.2">
      <c r="E2174" s="85"/>
    </row>
    <row r="2175" spans="5:5" x14ac:dyDescent="0.2">
      <c r="E2175" s="85"/>
    </row>
    <row r="2176" spans="5:5" x14ac:dyDescent="0.2">
      <c r="E2176" s="85"/>
    </row>
    <row r="2177" spans="5:5" x14ac:dyDescent="0.2">
      <c r="E2177" s="85"/>
    </row>
    <row r="2178" spans="5:5" x14ac:dyDescent="0.2">
      <c r="E2178" s="85"/>
    </row>
    <row r="2179" spans="5:5" x14ac:dyDescent="0.2">
      <c r="E2179" s="85"/>
    </row>
    <row r="2180" spans="5:5" x14ac:dyDescent="0.2">
      <c r="E2180" s="85"/>
    </row>
    <row r="2181" spans="5:5" x14ac:dyDescent="0.2">
      <c r="E2181" s="85"/>
    </row>
    <row r="2182" spans="5:5" x14ac:dyDescent="0.2">
      <c r="E2182" s="85"/>
    </row>
    <row r="2183" spans="5:5" x14ac:dyDescent="0.2">
      <c r="E2183" s="85"/>
    </row>
    <row r="2184" spans="5:5" x14ac:dyDescent="0.2">
      <c r="E2184" s="85"/>
    </row>
    <row r="2185" spans="5:5" x14ac:dyDescent="0.2">
      <c r="E2185" s="85"/>
    </row>
    <row r="2186" spans="5:5" x14ac:dyDescent="0.2">
      <c r="E2186" s="85"/>
    </row>
    <row r="2187" spans="5:5" x14ac:dyDescent="0.2">
      <c r="E2187" s="85"/>
    </row>
    <row r="2188" spans="5:5" x14ac:dyDescent="0.2">
      <c r="E2188" s="85"/>
    </row>
    <row r="2189" spans="5:5" x14ac:dyDescent="0.2">
      <c r="E2189" s="85"/>
    </row>
    <row r="2190" spans="5:5" x14ac:dyDescent="0.2">
      <c r="E2190" s="85"/>
    </row>
    <row r="2191" spans="5:5" x14ac:dyDescent="0.2">
      <c r="E2191" s="85"/>
    </row>
    <row r="2192" spans="5:5" x14ac:dyDescent="0.2">
      <c r="E2192" s="85"/>
    </row>
    <row r="2193" spans="5:5" x14ac:dyDescent="0.2">
      <c r="E2193" s="85"/>
    </row>
    <row r="2194" spans="5:5" x14ac:dyDescent="0.2">
      <c r="E2194" s="85"/>
    </row>
    <row r="2195" spans="5:5" x14ac:dyDescent="0.2">
      <c r="E2195" s="85"/>
    </row>
    <row r="2196" spans="5:5" x14ac:dyDescent="0.2">
      <c r="E2196" s="85"/>
    </row>
    <row r="2197" spans="5:5" x14ac:dyDescent="0.2">
      <c r="E2197" s="85"/>
    </row>
    <row r="2198" spans="5:5" x14ac:dyDescent="0.2">
      <c r="E2198" s="85"/>
    </row>
    <row r="2199" spans="5:5" x14ac:dyDescent="0.2">
      <c r="E2199" s="85"/>
    </row>
    <row r="2200" spans="5:5" x14ac:dyDescent="0.2">
      <c r="E2200" s="85"/>
    </row>
    <row r="2201" spans="5:5" x14ac:dyDescent="0.2">
      <c r="E2201" s="85"/>
    </row>
    <row r="2202" spans="5:5" x14ac:dyDescent="0.2">
      <c r="E2202" s="85"/>
    </row>
    <row r="2203" spans="5:5" x14ac:dyDescent="0.2">
      <c r="E2203" s="85"/>
    </row>
    <row r="2204" spans="5:5" x14ac:dyDescent="0.2">
      <c r="E2204" s="85"/>
    </row>
    <row r="2205" spans="5:5" x14ac:dyDescent="0.2">
      <c r="E2205" s="85"/>
    </row>
    <row r="2206" spans="5:5" x14ac:dyDescent="0.2">
      <c r="E2206" s="85"/>
    </row>
    <row r="2207" spans="5:5" x14ac:dyDescent="0.2">
      <c r="E2207" s="85"/>
    </row>
    <row r="2208" spans="5:5" x14ac:dyDescent="0.2">
      <c r="E2208" s="85"/>
    </row>
    <row r="2209" spans="5:5" x14ac:dyDescent="0.2">
      <c r="E2209" s="85"/>
    </row>
    <row r="2210" spans="5:5" x14ac:dyDescent="0.2">
      <c r="E2210" s="85"/>
    </row>
    <row r="2211" spans="5:5" x14ac:dyDescent="0.2">
      <c r="E2211" s="85"/>
    </row>
    <row r="2212" spans="5:5" x14ac:dyDescent="0.2">
      <c r="E2212" s="85"/>
    </row>
    <row r="2213" spans="5:5" x14ac:dyDescent="0.2">
      <c r="E2213" s="85"/>
    </row>
    <row r="2214" spans="5:5" x14ac:dyDescent="0.2">
      <c r="E2214" s="85"/>
    </row>
    <row r="2215" spans="5:5" x14ac:dyDescent="0.2">
      <c r="E2215" s="85"/>
    </row>
    <row r="2216" spans="5:5" x14ac:dyDescent="0.2">
      <c r="E2216" s="85"/>
    </row>
    <row r="2217" spans="5:5" x14ac:dyDescent="0.2">
      <c r="E2217" s="85"/>
    </row>
    <row r="2218" spans="5:5" x14ac:dyDescent="0.2">
      <c r="E2218" s="85"/>
    </row>
    <row r="2219" spans="5:5" x14ac:dyDescent="0.2">
      <c r="E2219" s="85"/>
    </row>
    <row r="2220" spans="5:5" x14ac:dyDescent="0.2">
      <c r="E2220" s="85"/>
    </row>
    <row r="2221" spans="5:5" x14ac:dyDescent="0.2">
      <c r="E2221" s="85"/>
    </row>
    <row r="2222" spans="5:5" x14ac:dyDescent="0.2">
      <c r="E2222" s="85"/>
    </row>
    <row r="2223" spans="5:5" x14ac:dyDescent="0.2">
      <c r="E2223" s="85"/>
    </row>
    <row r="2224" spans="5:5" x14ac:dyDescent="0.2">
      <c r="E2224" s="85"/>
    </row>
    <row r="2225" spans="5:5" x14ac:dyDescent="0.2">
      <c r="E2225" s="85"/>
    </row>
    <row r="2226" spans="5:5" x14ac:dyDescent="0.2">
      <c r="E2226" s="85"/>
    </row>
    <row r="2227" spans="5:5" x14ac:dyDescent="0.2">
      <c r="E2227" s="85"/>
    </row>
    <row r="2228" spans="5:5" x14ac:dyDescent="0.2">
      <c r="E2228" s="85"/>
    </row>
    <row r="2229" spans="5:5" x14ac:dyDescent="0.2">
      <c r="E2229" s="85"/>
    </row>
    <row r="2230" spans="5:5" x14ac:dyDescent="0.2">
      <c r="E2230" s="85"/>
    </row>
    <row r="2231" spans="5:5" x14ac:dyDescent="0.2">
      <c r="E2231" s="85"/>
    </row>
    <row r="2232" spans="5:5" x14ac:dyDescent="0.2">
      <c r="E2232" s="85"/>
    </row>
    <row r="2233" spans="5:5" x14ac:dyDescent="0.2">
      <c r="E2233" s="85"/>
    </row>
    <row r="2234" spans="5:5" x14ac:dyDescent="0.2">
      <c r="E2234" s="85"/>
    </row>
    <row r="2235" spans="5:5" x14ac:dyDescent="0.2">
      <c r="E2235" s="85"/>
    </row>
    <row r="2236" spans="5:5" x14ac:dyDescent="0.2">
      <c r="E2236" s="85"/>
    </row>
    <row r="2237" spans="5:5" x14ac:dyDescent="0.2">
      <c r="E2237" s="85"/>
    </row>
    <row r="2238" spans="5:5" x14ac:dyDescent="0.2">
      <c r="E2238" s="85"/>
    </row>
    <row r="2239" spans="5:5" x14ac:dyDescent="0.2">
      <c r="E2239" s="85"/>
    </row>
    <row r="2240" spans="5:5" x14ac:dyDescent="0.2">
      <c r="E2240" s="85"/>
    </row>
    <row r="2241" spans="5:5" x14ac:dyDescent="0.2">
      <c r="E2241" s="85"/>
    </row>
    <row r="2242" spans="5:5" x14ac:dyDescent="0.2">
      <c r="E2242" s="85"/>
    </row>
    <row r="2243" spans="5:5" x14ac:dyDescent="0.2">
      <c r="E2243" s="85"/>
    </row>
    <row r="2244" spans="5:5" x14ac:dyDescent="0.2">
      <c r="E2244" s="85"/>
    </row>
    <row r="2245" spans="5:5" x14ac:dyDescent="0.2">
      <c r="E2245" s="85"/>
    </row>
    <row r="2246" spans="5:5" x14ac:dyDescent="0.2">
      <c r="E2246" s="85"/>
    </row>
    <row r="2247" spans="5:5" x14ac:dyDescent="0.2">
      <c r="E2247" s="85"/>
    </row>
    <row r="2248" spans="5:5" x14ac:dyDescent="0.2">
      <c r="E2248" s="85"/>
    </row>
    <row r="2249" spans="5:5" x14ac:dyDescent="0.2">
      <c r="E2249" s="85"/>
    </row>
    <row r="2250" spans="5:5" x14ac:dyDescent="0.2">
      <c r="E2250" s="85"/>
    </row>
    <row r="2251" spans="5:5" x14ac:dyDescent="0.2">
      <c r="E2251" s="85"/>
    </row>
    <row r="2252" spans="5:5" x14ac:dyDescent="0.2">
      <c r="E2252" s="85"/>
    </row>
    <row r="2253" spans="5:5" x14ac:dyDescent="0.2">
      <c r="E2253" s="85"/>
    </row>
    <row r="2254" spans="5:5" x14ac:dyDescent="0.2">
      <c r="E2254" s="85"/>
    </row>
    <row r="2255" spans="5:5" x14ac:dyDescent="0.2">
      <c r="E2255" s="85"/>
    </row>
    <row r="2256" spans="5:5" x14ac:dyDescent="0.2">
      <c r="E2256" s="85"/>
    </row>
    <row r="2257" spans="5:5" x14ac:dyDescent="0.2">
      <c r="E2257" s="85"/>
    </row>
    <row r="2258" spans="5:5" x14ac:dyDescent="0.2">
      <c r="E2258" s="85"/>
    </row>
    <row r="2259" spans="5:5" x14ac:dyDescent="0.2">
      <c r="E2259" s="85"/>
    </row>
    <row r="2260" spans="5:5" x14ac:dyDescent="0.2">
      <c r="E2260" s="85"/>
    </row>
    <row r="2261" spans="5:5" x14ac:dyDescent="0.2">
      <c r="E2261" s="85"/>
    </row>
    <row r="2262" spans="5:5" x14ac:dyDescent="0.2">
      <c r="E2262" s="85"/>
    </row>
    <row r="2263" spans="5:5" x14ac:dyDescent="0.2">
      <c r="E2263" s="85"/>
    </row>
    <row r="2264" spans="5:5" x14ac:dyDescent="0.2">
      <c r="E2264" s="85"/>
    </row>
    <row r="2265" spans="5:5" x14ac:dyDescent="0.2">
      <c r="E2265" s="85"/>
    </row>
    <row r="2266" spans="5:5" x14ac:dyDescent="0.2">
      <c r="E2266" s="85"/>
    </row>
    <row r="2267" spans="5:5" x14ac:dyDescent="0.2">
      <c r="E2267" s="85"/>
    </row>
    <row r="2268" spans="5:5" x14ac:dyDescent="0.2">
      <c r="E2268" s="85"/>
    </row>
    <row r="2269" spans="5:5" x14ac:dyDescent="0.2">
      <c r="E2269" s="85"/>
    </row>
    <row r="2270" spans="5:5" x14ac:dyDescent="0.2">
      <c r="E2270" s="85"/>
    </row>
    <row r="2271" spans="5:5" x14ac:dyDescent="0.2">
      <c r="E2271" s="85"/>
    </row>
    <row r="2272" spans="5:5" x14ac:dyDescent="0.2">
      <c r="E2272" s="85"/>
    </row>
    <row r="2273" spans="5:5" x14ac:dyDescent="0.2">
      <c r="E2273" s="85"/>
    </row>
    <row r="2274" spans="5:5" x14ac:dyDescent="0.2">
      <c r="E2274" s="85"/>
    </row>
    <row r="2275" spans="5:5" x14ac:dyDescent="0.2">
      <c r="E2275" s="85"/>
    </row>
    <row r="2276" spans="5:5" x14ac:dyDescent="0.2">
      <c r="E2276" s="85"/>
    </row>
    <row r="2277" spans="5:5" x14ac:dyDescent="0.2">
      <c r="E2277" s="85"/>
    </row>
    <row r="2278" spans="5:5" x14ac:dyDescent="0.2">
      <c r="E2278" s="85"/>
    </row>
    <row r="2279" spans="5:5" x14ac:dyDescent="0.2">
      <c r="E2279" s="85"/>
    </row>
    <row r="2280" spans="5:5" x14ac:dyDescent="0.2">
      <c r="E2280" s="85"/>
    </row>
    <row r="2281" spans="5:5" x14ac:dyDescent="0.2">
      <c r="E2281" s="85"/>
    </row>
    <row r="2282" spans="5:5" x14ac:dyDescent="0.2">
      <c r="E2282" s="85"/>
    </row>
    <row r="2283" spans="5:5" x14ac:dyDescent="0.2">
      <c r="E2283" s="85"/>
    </row>
    <row r="2284" spans="5:5" x14ac:dyDescent="0.2">
      <c r="E2284" s="85"/>
    </row>
    <row r="2285" spans="5:5" x14ac:dyDescent="0.2">
      <c r="E2285" s="85"/>
    </row>
    <row r="2286" spans="5:5" x14ac:dyDescent="0.2">
      <c r="E2286" s="85"/>
    </row>
    <row r="2287" spans="5:5" x14ac:dyDescent="0.2">
      <c r="E2287" s="85"/>
    </row>
    <row r="2288" spans="5:5" x14ac:dyDescent="0.2">
      <c r="E2288" s="85"/>
    </row>
    <row r="2289" spans="5:5" x14ac:dyDescent="0.2">
      <c r="E2289" s="85"/>
    </row>
    <row r="2290" spans="5:5" x14ac:dyDescent="0.2">
      <c r="E2290" s="85"/>
    </row>
    <row r="2291" spans="5:5" x14ac:dyDescent="0.2">
      <c r="E2291" s="85"/>
    </row>
    <row r="2292" spans="5:5" x14ac:dyDescent="0.2">
      <c r="E2292" s="85"/>
    </row>
    <row r="2293" spans="5:5" x14ac:dyDescent="0.2">
      <c r="E2293" s="85"/>
    </row>
    <row r="2294" spans="5:5" x14ac:dyDescent="0.2">
      <c r="E2294" s="85"/>
    </row>
    <row r="2295" spans="5:5" x14ac:dyDescent="0.2">
      <c r="E2295" s="85"/>
    </row>
    <row r="2296" spans="5:5" x14ac:dyDescent="0.2">
      <c r="E2296" s="85"/>
    </row>
    <row r="2297" spans="5:5" x14ac:dyDescent="0.2">
      <c r="E2297" s="85"/>
    </row>
    <row r="2298" spans="5:5" x14ac:dyDescent="0.2">
      <c r="E2298" s="85"/>
    </row>
    <row r="2299" spans="5:5" x14ac:dyDescent="0.2">
      <c r="E2299" s="85"/>
    </row>
    <row r="2300" spans="5:5" x14ac:dyDescent="0.2">
      <c r="E2300" s="85"/>
    </row>
    <row r="2301" spans="5:5" x14ac:dyDescent="0.2">
      <c r="E2301" s="85"/>
    </row>
    <row r="2302" spans="5:5" x14ac:dyDescent="0.2">
      <c r="E2302" s="85"/>
    </row>
    <row r="2303" spans="5:5" x14ac:dyDescent="0.2">
      <c r="E2303" s="85"/>
    </row>
    <row r="2304" spans="5:5" x14ac:dyDescent="0.2">
      <c r="E2304" s="85"/>
    </row>
    <row r="2305" spans="5:5" x14ac:dyDescent="0.2">
      <c r="E2305" s="85"/>
    </row>
    <row r="2306" spans="5:5" x14ac:dyDescent="0.2">
      <c r="E2306" s="85"/>
    </row>
    <row r="2307" spans="5:5" x14ac:dyDescent="0.2">
      <c r="E2307" s="85"/>
    </row>
    <row r="2308" spans="5:5" x14ac:dyDescent="0.2">
      <c r="E2308" s="85"/>
    </row>
    <row r="2309" spans="5:5" x14ac:dyDescent="0.2">
      <c r="E2309" s="85"/>
    </row>
    <row r="2310" spans="5:5" x14ac:dyDescent="0.2">
      <c r="E2310" s="85"/>
    </row>
    <row r="2311" spans="5:5" x14ac:dyDescent="0.2">
      <c r="E2311" s="85"/>
    </row>
    <row r="2312" spans="5:5" x14ac:dyDescent="0.2">
      <c r="E2312" s="85"/>
    </row>
    <row r="2313" spans="5:5" x14ac:dyDescent="0.2">
      <c r="E2313" s="85"/>
    </row>
    <row r="2314" spans="5:5" x14ac:dyDescent="0.2">
      <c r="E2314" s="85"/>
    </row>
    <row r="2315" spans="5:5" x14ac:dyDescent="0.2">
      <c r="E2315" s="85"/>
    </row>
    <row r="2316" spans="5:5" x14ac:dyDescent="0.2">
      <c r="E2316" s="85"/>
    </row>
    <row r="2317" spans="5:5" x14ac:dyDescent="0.2">
      <c r="E2317" s="85"/>
    </row>
    <row r="2318" spans="5:5" x14ac:dyDescent="0.2">
      <c r="E2318" s="85"/>
    </row>
    <row r="2319" spans="5:5" x14ac:dyDescent="0.2">
      <c r="E2319" s="85"/>
    </row>
    <row r="2320" spans="5:5" x14ac:dyDescent="0.2">
      <c r="E2320" s="85"/>
    </row>
    <row r="2321" spans="5:5" x14ac:dyDescent="0.2">
      <c r="E2321" s="85"/>
    </row>
    <row r="2322" spans="5:5" x14ac:dyDescent="0.2">
      <c r="E2322" s="85"/>
    </row>
    <row r="2323" spans="5:5" x14ac:dyDescent="0.2">
      <c r="E2323" s="85"/>
    </row>
    <row r="2324" spans="5:5" x14ac:dyDescent="0.2">
      <c r="E2324" s="85"/>
    </row>
    <row r="2325" spans="5:5" x14ac:dyDescent="0.2">
      <c r="E2325" s="85"/>
    </row>
    <row r="2326" spans="5:5" x14ac:dyDescent="0.2">
      <c r="E2326" s="85"/>
    </row>
    <row r="2327" spans="5:5" x14ac:dyDescent="0.2">
      <c r="E2327" s="85"/>
    </row>
    <row r="2328" spans="5:5" x14ac:dyDescent="0.2">
      <c r="E2328" s="85"/>
    </row>
    <row r="2329" spans="5:5" x14ac:dyDescent="0.2">
      <c r="E2329" s="85"/>
    </row>
    <row r="2330" spans="5:5" x14ac:dyDescent="0.2">
      <c r="E2330" s="85"/>
    </row>
    <row r="2331" spans="5:5" x14ac:dyDescent="0.2">
      <c r="E2331" s="85"/>
    </row>
    <row r="2332" spans="5:5" x14ac:dyDescent="0.2">
      <c r="E2332" s="85"/>
    </row>
    <row r="2333" spans="5:5" x14ac:dyDescent="0.2">
      <c r="E2333" s="85"/>
    </row>
    <row r="2334" spans="5:5" x14ac:dyDescent="0.2">
      <c r="E2334" s="85"/>
    </row>
    <row r="2335" spans="5:5" x14ac:dyDescent="0.2">
      <c r="E2335" s="85"/>
    </row>
    <row r="2336" spans="5:5" x14ac:dyDescent="0.2">
      <c r="E2336" s="85"/>
    </row>
    <row r="2337" spans="5:5" x14ac:dyDescent="0.2">
      <c r="E2337" s="85"/>
    </row>
    <row r="2338" spans="5:5" x14ac:dyDescent="0.2">
      <c r="E2338" s="85"/>
    </row>
    <row r="2339" spans="5:5" x14ac:dyDescent="0.2">
      <c r="E2339" s="85"/>
    </row>
    <row r="2340" spans="5:5" x14ac:dyDescent="0.2">
      <c r="E2340" s="85"/>
    </row>
    <row r="2341" spans="5:5" x14ac:dyDescent="0.2">
      <c r="E2341" s="85"/>
    </row>
    <row r="2342" spans="5:5" x14ac:dyDescent="0.2">
      <c r="E2342" s="85"/>
    </row>
    <row r="2343" spans="5:5" x14ac:dyDescent="0.2">
      <c r="E2343" s="85"/>
    </row>
    <row r="2344" spans="5:5" x14ac:dyDescent="0.2">
      <c r="E2344" s="85"/>
    </row>
    <row r="2345" spans="5:5" x14ac:dyDescent="0.2">
      <c r="E2345" s="85"/>
    </row>
    <row r="2346" spans="5:5" x14ac:dyDescent="0.2">
      <c r="E2346" s="85"/>
    </row>
    <row r="2347" spans="5:5" x14ac:dyDescent="0.2">
      <c r="E2347" s="85"/>
    </row>
    <row r="2348" spans="5:5" x14ac:dyDescent="0.2">
      <c r="E2348" s="85"/>
    </row>
    <row r="2349" spans="5:5" x14ac:dyDescent="0.2">
      <c r="E2349" s="85"/>
    </row>
    <row r="2350" spans="5:5" x14ac:dyDescent="0.2">
      <c r="E2350" s="85"/>
    </row>
    <row r="2351" spans="5:5" x14ac:dyDescent="0.2">
      <c r="E2351" s="85"/>
    </row>
    <row r="2352" spans="5:5" x14ac:dyDescent="0.2">
      <c r="E2352" s="85"/>
    </row>
    <row r="2353" spans="5:5" x14ac:dyDescent="0.2">
      <c r="E2353" s="85"/>
    </row>
    <row r="2354" spans="5:5" x14ac:dyDescent="0.2">
      <c r="E2354" s="85"/>
    </row>
    <row r="2355" spans="5:5" x14ac:dyDescent="0.2">
      <c r="E2355" s="85"/>
    </row>
    <row r="2356" spans="5:5" x14ac:dyDescent="0.2">
      <c r="E2356" s="85"/>
    </row>
    <row r="2357" spans="5:5" x14ac:dyDescent="0.2">
      <c r="E2357" s="85"/>
    </row>
    <row r="2358" spans="5:5" x14ac:dyDescent="0.2">
      <c r="E2358" s="85"/>
    </row>
    <row r="2359" spans="5:5" x14ac:dyDescent="0.2">
      <c r="E2359" s="85"/>
    </row>
    <row r="2360" spans="5:5" x14ac:dyDescent="0.2">
      <c r="E2360" s="85"/>
    </row>
    <row r="2361" spans="5:5" x14ac:dyDescent="0.2">
      <c r="E2361" s="85"/>
    </row>
    <row r="2362" spans="5:5" x14ac:dyDescent="0.2">
      <c r="E2362" s="85"/>
    </row>
    <row r="2363" spans="5:5" x14ac:dyDescent="0.2">
      <c r="E2363" s="85"/>
    </row>
    <row r="2364" spans="5:5" x14ac:dyDescent="0.2">
      <c r="E2364" s="85"/>
    </row>
    <row r="2365" spans="5:5" x14ac:dyDescent="0.2">
      <c r="E2365" s="85"/>
    </row>
    <row r="2366" spans="5:5" x14ac:dyDescent="0.2">
      <c r="E2366" s="85"/>
    </row>
    <row r="2367" spans="5:5" x14ac:dyDescent="0.2">
      <c r="E2367" s="85"/>
    </row>
    <row r="2368" spans="5:5" x14ac:dyDescent="0.2">
      <c r="E2368" s="85"/>
    </row>
    <row r="2369" spans="5:5" x14ac:dyDescent="0.2">
      <c r="E2369" s="85"/>
    </row>
    <row r="2370" spans="5:5" x14ac:dyDescent="0.2">
      <c r="E2370" s="85"/>
    </row>
    <row r="2371" spans="5:5" x14ac:dyDescent="0.2">
      <c r="E2371" s="85"/>
    </row>
    <row r="2372" spans="5:5" x14ac:dyDescent="0.2">
      <c r="E2372" s="85"/>
    </row>
    <row r="2373" spans="5:5" x14ac:dyDescent="0.2">
      <c r="E2373" s="85"/>
    </row>
    <row r="2374" spans="5:5" x14ac:dyDescent="0.2">
      <c r="E2374" s="85"/>
    </row>
    <row r="2375" spans="5:5" x14ac:dyDescent="0.2">
      <c r="E2375" s="85"/>
    </row>
    <row r="2376" spans="5:5" x14ac:dyDescent="0.2">
      <c r="E2376" s="85"/>
    </row>
    <row r="2377" spans="5:5" x14ac:dyDescent="0.2">
      <c r="E2377" s="85"/>
    </row>
    <row r="2378" spans="5:5" x14ac:dyDescent="0.2">
      <c r="E2378" s="85"/>
    </row>
    <row r="2379" spans="5:5" x14ac:dyDescent="0.2">
      <c r="E2379" s="85"/>
    </row>
    <row r="2380" spans="5:5" x14ac:dyDescent="0.2">
      <c r="E2380" s="85"/>
    </row>
    <row r="2381" spans="5:5" x14ac:dyDescent="0.2">
      <c r="E2381" s="85"/>
    </row>
    <row r="2382" spans="5:5" x14ac:dyDescent="0.2">
      <c r="E2382" s="85"/>
    </row>
    <row r="2383" spans="5:5" x14ac:dyDescent="0.2">
      <c r="E2383" s="85"/>
    </row>
    <row r="2384" spans="5:5" x14ac:dyDescent="0.2">
      <c r="E2384" s="85"/>
    </row>
    <row r="2385" spans="5:5" x14ac:dyDescent="0.2">
      <c r="E2385" s="85"/>
    </row>
    <row r="2386" spans="5:5" x14ac:dyDescent="0.2">
      <c r="E2386" s="85"/>
    </row>
    <row r="2387" spans="5:5" x14ac:dyDescent="0.2">
      <c r="E2387" s="85"/>
    </row>
    <row r="2388" spans="5:5" x14ac:dyDescent="0.2">
      <c r="E2388" s="85"/>
    </row>
    <row r="2389" spans="5:5" x14ac:dyDescent="0.2">
      <c r="E2389" s="85"/>
    </row>
    <row r="2390" spans="5:5" x14ac:dyDescent="0.2">
      <c r="E2390" s="85"/>
    </row>
    <row r="2391" spans="5:5" x14ac:dyDescent="0.2">
      <c r="E2391" s="85"/>
    </row>
    <row r="2392" spans="5:5" x14ac:dyDescent="0.2">
      <c r="E2392" s="85"/>
    </row>
    <row r="2393" spans="5:5" x14ac:dyDescent="0.2">
      <c r="E2393" s="85"/>
    </row>
    <row r="2394" spans="5:5" x14ac:dyDescent="0.2">
      <c r="E2394" s="85"/>
    </row>
    <row r="2395" spans="5:5" x14ac:dyDescent="0.2">
      <c r="E2395" s="85"/>
    </row>
    <row r="2396" spans="5:5" x14ac:dyDescent="0.2">
      <c r="E2396" s="85"/>
    </row>
    <row r="2397" spans="5:5" x14ac:dyDescent="0.2">
      <c r="E2397" s="85"/>
    </row>
    <row r="2398" spans="5:5" x14ac:dyDescent="0.2">
      <c r="E2398" s="85"/>
    </row>
    <row r="2399" spans="5:5" x14ac:dyDescent="0.2">
      <c r="E2399" s="85"/>
    </row>
    <row r="2400" spans="5:5" x14ac:dyDescent="0.2">
      <c r="E2400" s="85"/>
    </row>
    <row r="2401" spans="5:5" x14ac:dyDescent="0.2">
      <c r="E2401" s="85"/>
    </row>
    <row r="2402" spans="5:5" x14ac:dyDescent="0.2">
      <c r="E2402" s="85"/>
    </row>
    <row r="2403" spans="5:5" x14ac:dyDescent="0.2">
      <c r="E2403" s="85"/>
    </row>
    <row r="2404" spans="5:5" x14ac:dyDescent="0.2">
      <c r="E2404" s="85"/>
    </row>
    <row r="2405" spans="5:5" x14ac:dyDescent="0.2">
      <c r="E2405" s="85"/>
    </row>
    <row r="2406" spans="5:5" x14ac:dyDescent="0.2">
      <c r="E2406" s="85"/>
    </row>
    <row r="2407" spans="5:5" x14ac:dyDescent="0.2">
      <c r="E2407" s="85"/>
    </row>
    <row r="2408" spans="5:5" x14ac:dyDescent="0.2">
      <c r="E2408" s="85"/>
    </row>
    <row r="2409" spans="5:5" x14ac:dyDescent="0.2">
      <c r="E2409" s="85"/>
    </row>
    <row r="2410" spans="5:5" x14ac:dyDescent="0.2">
      <c r="E2410" s="85"/>
    </row>
    <row r="2411" spans="5:5" x14ac:dyDescent="0.2">
      <c r="E2411" s="85"/>
    </row>
    <row r="2412" spans="5:5" x14ac:dyDescent="0.2">
      <c r="E2412" s="85"/>
    </row>
    <row r="2413" spans="5:5" x14ac:dyDescent="0.2">
      <c r="E2413" s="85"/>
    </row>
    <row r="2414" spans="5:5" x14ac:dyDescent="0.2">
      <c r="E2414" s="85"/>
    </row>
    <row r="2415" spans="5:5" x14ac:dyDescent="0.2">
      <c r="E2415" s="85"/>
    </row>
    <row r="2416" spans="5:5" x14ac:dyDescent="0.2">
      <c r="E2416" s="85"/>
    </row>
    <row r="2417" spans="5:5" x14ac:dyDescent="0.2">
      <c r="E2417" s="85"/>
    </row>
    <row r="2418" spans="5:5" x14ac:dyDescent="0.2">
      <c r="E2418" s="85"/>
    </row>
    <row r="2419" spans="5:5" x14ac:dyDescent="0.2">
      <c r="E2419" s="85"/>
    </row>
    <row r="2420" spans="5:5" x14ac:dyDescent="0.2">
      <c r="E2420" s="85"/>
    </row>
    <row r="2421" spans="5:5" x14ac:dyDescent="0.2">
      <c r="E2421" s="85"/>
    </row>
    <row r="2422" spans="5:5" x14ac:dyDescent="0.2">
      <c r="E2422" s="85"/>
    </row>
    <row r="2423" spans="5:5" x14ac:dyDescent="0.2">
      <c r="E2423" s="85"/>
    </row>
    <row r="2424" spans="5:5" x14ac:dyDescent="0.2">
      <c r="E2424" s="85"/>
    </row>
    <row r="2425" spans="5:5" x14ac:dyDescent="0.2">
      <c r="E2425" s="85"/>
    </row>
    <row r="2426" spans="5:5" x14ac:dyDescent="0.2">
      <c r="E2426" s="85"/>
    </row>
    <row r="2427" spans="5:5" x14ac:dyDescent="0.2">
      <c r="E2427" s="85"/>
    </row>
    <row r="2428" spans="5:5" x14ac:dyDescent="0.2">
      <c r="E2428" s="85"/>
    </row>
    <row r="2429" spans="5:5" x14ac:dyDescent="0.2">
      <c r="E2429" s="85"/>
    </row>
    <row r="2430" spans="5:5" x14ac:dyDescent="0.2">
      <c r="E2430" s="85"/>
    </row>
    <row r="2431" spans="5:5" x14ac:dyDescent="0.2">
      <c r="E2431" s="85"/>
    </row>
    <row r="2432" spans="5:5" x14ac:dyDescent="0.2">
      <c r="E2432" s="85"/>
    </row>
    <row r="2433" spans="5:5" x14ac:dyDescent="0.2">
      <c r="E2433" s="85"/>
    </row>
    <row r="2434" spans="5:5" x14ac:dyDescent="0.2">
      <c r="E2434" s="85"/>
    </row>
    <row r="2435" spans="5:5" x14ac:dyDescent="0.2">
      <c r="E2435" s="85"/>
    </row>
    <row r="2436" spans="5:5" x14ac:dyDescent="0.2">
      <c r="E2436" s="85"/>
    </row>
    <row r="2437" spans="5:5" x14ac:dyDescent="0.2">
      <c r="E2437" s="85"/>
    </row>
    <row r="2438" spans="5:5" x14ac:dyDescent="0.2">
      <c r="E2438" s="85"/>
    </row>
    <row r="2439" spans="5:5" x14ac:dyDescent="0.2">
      <c r="E2439" s="85"/>
    </row>
    <row r="2440" spans="5:5" x14ac:dyDescent="0.2">
      <c r="E2440" s="85"/>
    </row>
    <row r="2441" spans="5:5" x14ac:dyDescent="0.2">
      <c r="E2441" s="85"/>
    </row>
    <row r="2442" spans="5:5" x14ac:dyDescent="0.2">
      <c r="E2442" s="85"/>
    </row>
    <row r="2443" spans="5:5" x14ac:dyDescent="0.2">
      <c r="E2443" s="85"/>
    </row>
    <row r="2444" spans="5:5" x14ac:dyDescent="0.2">
      <c r="E2444" s="85"/>
    </row>
    <row r="2445" spans="5:5" x14ac:dyDescent="0.2">
      <c r="E2445" s="85"/>
    </row>
    <row r="2446" spans="5:5" x14ac:dyDescent="0.2">
      <c r="E2446" s="85"/>
    </row>
    <row r="2447" spans="5:5" x14ac:dyDescent="0.2">
      <c r="E2447" s="85"/>
    </row>
    <row r="2448" spans="5:5" x14ac:dyDescent="0.2">
      <c r="E2448" s="85"/>
    </row>
    <row r="2449" spans="5:5" x14ac:dyDescent="0.2">
      <c r="E2449" s="85"/>
    </row>
    <row r="2450" spans="5:5" x14ac:dyDescent="0.2">
      <c r="E2450" s="85"/>
    </row>
    <row r="2451" spans="5:5" x14ac:dyDescent="0.2">
      <c r="E2451" s="85"/>
    </row>
    <row r="2452" spans="5:5" x14ac:dyDescent="0.2">
      <c r="E2452" s="85"/>
    </row>
    <row r="2453" spans="5:5" x14ac:dyDescent="0.2">
      <c r="E2453" s="85"/>
    </row>
    <row r="2454" spans="5:5" x14ac:dyDescent="0.2">
      <c r="E2454" s="85"/>
    </row>
    <row r="2455" spans="5:5" x14ac:dyDescent="0.2">
      <c r="E2455" s="85"/>
    </row>
    <row r="2456" spans="5:5" x14ac:dyDescent="0.2">
      <c r="E2456" s="85"/>
    </row>
    <row r="2457" spans="5:5" x14ac:dyDescent="0.2">
      <c r="E2457" s="85"/>
    </row>
    <row r="2458" spans="5:5" x14ac:dyDescent="0.2">
      <c r="E2458" s="85"/>
    </row>
    <row r="2459" spans="5:5" x14ac:dyDescent="0.2">
      <c r="E2459" s="85"/>
    </row>
    <row r="2460" spans="5:5" x14ac:dyDescent="0.2">
      <c r="E2460" s="85"/>
    </row>
    <row r="2461" spans="5:5" x14ac:dyDescent="0.2">
      <c r="E2461" s="85"/>
    </row>
    <row r="2462" spans="5:5" x14ac:dyDescent="0.2">
      <c r="E2462" s="85"/>
    </row>
    <row r="2463" spans="5:5" x14ac:dyDescent="0.2">
      <c r="E2463" s="85"/>
    </row>
    <row r="2464" spans="5:5" x14ac:dyDescent="0.2">
      <c r="E2464" s="85"/>
    </row>
    <row r="2465" spans="5:5" x14ac:dyDescent="0.2">
      <c r="E2465" s="85"/>
    </row>
    <row r="2466" spans="5:5" x14ac:dyDescent="0.2">
      <c r="E2466" s="85"/>
    </row>
    <row r="2467" spans="5:5" x14ac:dyDescent="0.2">
      <c r="E2467" s="85"/>
    </row>
    <row r="2468" spans="5:5" x14ac:dyDescent="0.2">
      <c r="E2468" s="85"/>
    </row>
    <row r="2469" spans="5:5" x14ac:dyDescent="0.2">
      <c r="E2469" s="85"/>
    </row>
    <row r="2470" spans="5:5" x14ac:dyDescent="0.2">
      <c r="E2470" s="85"/>
    </row>
    <row r="2471" spans="5:5" x14ac:dyDescent="0.2">
      <c r="E2471" s="85"/>
    </row>
    <row r="2472" spans="5:5" x14ac:dyDescent="0.2">
      <c r="E2472" s="85"/>
    </row>
    <row r="2473" spans="5:5" x14ac:dyDescent="0.2">
      <c r="E2473" s="85"/>
    </row>
    <row r="2474" spans="5:5" x14ac:dyDescent="0.2">
      <c r="E2474" s="85"/>
    </row>
    <row r="2475" spans="5:5" x14ac:dyDescent="0.2">
      <c r="E2475" s="85"/>
    </row>
    <row r="2476" spans="5:5" x14ac:dyDescent="0.2">
      <c r="E2476" s="85"/>
    </row>
    <row r="2477" spans="5:5" x14ac:dyDescent="0.2">
      <c r="E2477" s="85"/>
    </row>
    <row r="2478" spans="5:5" x14ac:dyDescent="0.2">
      <c r="E2478" s="85"/>
    </row>
    <row r="2479" spans="5:5" x14ac:dyDescent="0.2">
      <c r="E2479" s="85"/>
    </row>
    <row r="2480" spans="5:5" x14ac:dyDescent="0.2">
      <c r="E2480" s="85"/>
    </row>
    <row r="2481" spans="5:5" x14ac:dyDescent="0.2">
      <c r="E2481" s="85"/>
    </row>
    <row r="2482" spans="5:5" x14ac:dyDescent="0.2">
      <c r="E2482" s="85"/>
    </row>
    <row r="2483" spans="5:5" x14ac:dyDescent="0.2">
      <c r="E2483" s="85"/>
    </row>
    <row r="2484" spans="5:5" x14ac:dyDescent="0.2">
      <c r="E2484" s="85"/>
    </row>
    <row r="2485" spans="5:5" x14ac:dyDescent="0.2">
      <c r="E2485" s="85"/>
    </row>
    <row r="2486" spans="5:5" x14ac:dyDescent="0.2">
      <c r="E2486" s="85"/>
    </row>
    <row r="2487" spans="5:5" x14ac:dyDescent="0.2">
      <c r="E2487" s="85"/>
    </row>
    <row r="2488" spans="5:5" x14ac:dyDescent="0.2">
      <c r="E2488" s="85"/>
    </row>
    <row r="2489" spans="5:5" x14ac:dyDescent="0.2">
      <c r="E2489" s="85"/>
    </row>
    <row r="2490" spans="5:5" x14ac:dyDescent="0.2">
      <c r="E2490" s="85"/>
    </row>
    <row r="2491" spans="5:5" x14ac:dyDescent="0.2">
      <c r="E2491" s="85"/>
    </row>
    <row r="2492" spans="5:5" x14ac:dyDescent="0.2">
      <c r="E2492" s="85"/>
    </row>
    <row r="2493" spans="5:5" x14ac:dyDescent="0.2">
      <c r="E2493" s="85"/>
    </row>
    <row r="2494" spans="5:5" x14ac:dyDescent="0.2">
      <c r="E2494" s="85"/>
    </row>
    <row r="2495" spans="5:5" x14ac:dyDescent="0.2">
      <c r="E2495" s="85"/>
    </row>
    <row r="2496" spans="5:5" x14ac:dyDescent="0.2">
      <c r="E2496" s="85"/>
    </row>
    <row r="2497" spans="5:5" x14ac:dyDescent="0.2">
      <c r="E2497" s="85"/>
    </row>
    <row r="2498" spans="5:5" x14ac:dyDescent="0.2">
      <c r="E2498" s="85"/>
    </row>
    <row r="2499" spans="5:5" x14ac:dyDescent="0.2">
      <c r="E2499" s="85"/>
    </row>
    <row r="2500" spans="5:5" x14ac:dyDescent="0.2">
      <c r="E2500" s="85"/>
    </row>
    <row r="2501" spans="5:5" x14ac:dyDescent="0.2">
      <c r="E2501" s="85"/>
    </row>
    <row r="2502" spans="5:5" x14ac:dyDescent="0.2">
      <c r="E2502" s="85"/>
    </row>
    <row r="2503" spans="5:5" x14ac:dyDescent="0.2">
      <c r="E2503" s="85"/>
    </row>
    <row r="2504" spans="5:5" x14ac:dyDescent="0.2">
      <c r="E2504" s="85"/>
    </row>
    <row r="2505" spans="5:5" x14ac:dyDescent="0.2">
      <c r="E2505" s="85"/>
    </row>
    <row r="2506" spans="5:5" x14ac:dyDescent="0.2">
      <c r="E2506" s="85"/>
    </row>
    <row r="2507" spans="5:5" x14ac:dyDescent="0.2">
      <c r="E2507" s="85"/>
    </row>
    <row r="2508" spans="5:5" x14ac:dyDescent="0.2">
      <c r="E2508" s="85"/>
    </row>
    <row r="2509" spans="5:5" x14ac:dyDescent="0.2">
      <c r="E2509" s="85"/>
    </row>
    <row r="2510" spans="5:5" x14ac:dyDescent="0.2">
      <c r="E2510" s="85"/>
    </row>
    <row r="2511" spans="5:5" x14ac:dyDescent="0.2">
      <c r="E2511" s="85"/>
    </row>
    <row r="2512" spans="5:5" x14ac:dyDescent="0.2">
      <c r="E2512" s="85"/>
    </row>
    <row r="2513" spans="5:5" x14ac:dyDescent="0.2">
      <c r="E2513" s="85"/>
    </row>
    <row r="2514" spans="5:5" x14ac:dyDescent="0.2">
      <c r="E2514" s="85"/>
    </row>
    <row r="2515" spans="5:5" x14ac:dyDescent="0.2">
      <c r="E2515" s="85"/>
    </row>
    <row r="2516" spans="5:5" x14ac:dyDescent="0.2">
      <c r="E2516" s="85"/>
    </row>
    <row r="2517" spans="5:5" x14ac:dyDescent="0.2">
      <c r="E2517" s="85"/>
    </row>
    <row r="2518" spans="5:5" x14ac:dyDescent="0.2">
      <c r="E2518" s="85"/>
    </row>
    <row r="2519" spans="5:5" x14ac:dyDescent="0.2">
      <c r="E2519" s="85"/>
    </row>
    <row r="2520" spans="5:5" x14ac:dyDescent="0.2">
      <c r="E2520" s="85"/>
    </row>
    <row r="2521" spans="5:5" x14ac:dyDescent="0.2">
      <c r="E2521" s="85"/>
    </row>
    <row r="2522" spans="5:5" x14ac:dyDescent="0.2">
      <c r="E2522" s="85"/>
    </row>
    <row r="2523" spans="5:5" x14ac:dyDescent="0.2">
      <c r="E2523" s="85"/>
    </row>
    <row r="2524" spans="5:5" x14ac:dyDescent="0.2">
      <c r="E2524" s="85"/>
    </row>
    <row r="2525" spans="5:5" x14ac:dyDescent="0.2">
      <c r="E2525" s="85"/>
    </row>
    <row r="2526" spans="5:5" x14ac:dyDescent="0.2">
      <c r="E2526" s="85"/>
    </row>
    <row r="2527" spans="5:5" x14ac:dyDescent="0.2">
      <c r="E2527" s="85"/>
    </row>
    <row r="2528" spans="5:5" x14ac:dyDescent="0.2">
      <c r="E2528" s="85"/>
    </row>
    <row r="2529" spans="5:5" x14ac:dyDescent="0.2">
      <c r="E2529" s="85"/>
    </row>
    <row r="2530" spans="5:5" x14ac:dyDescent="0.2">
      <c r="E2530" s="85"/>
    </row>
    <row r="2531" spans="5:5" x14ac:dyDescent="0.2">
      <c r="E2531" s="85"/>
    </row>
    <row r="2532" spans="5:5" x14ac:dyDescent="0.2">
      <c r="E2532" s="85"/>
    </row>
    <row r="2533" spans="5:5" x14ac:dyDescent="0.2">
      <c r="E2533" s="85"/>
    </row>
    <row r="2534" spans="5:5" x14ac:dyDescent="0.2">
      <c r="E2534" s="85"/>
    </row>
    <row r="2535" spans="5:5" x14ac:dyDescent="0.2">
      <c r="E2535" s="85"/>
    </row>
    <row r="2536" spans="5:5" x14ac:dyDescent="0.2">
      <c r="E2536" s="85"/>
    </row>
    <row r="2537" spans="5:5" x14ac:dyDescent="0.2">
      <c r="E2537" s="85"/>
    </row>
    <row r="2538" spans="5:5" x14ac:dyDescent="0.2">
      <c r="E2538" s="85"/>
    </row>
    <row r="2539" spans="5:5" x14ac:dyDescent="0.2">
      <c r="E2539" s="85"/>
    </row>
    <row r="2540" spans="5:5" x14ac:dyDescent="0.2">
      <c r="E2540" s="85"/>
    </row>
    <row r="2541" spans="5:5" x14ac:dyDescent="0.2">
      <c r="E2541" s="85"/>
    </row>
    <row r="2542" spans="5:5" x14ac:dyDescent="0.2">
      <c r="E2542" s="85"/>
    </row>
    <row r="2543" spans="5:5" x14ac:dyDescent="0.2">
      <c r="E2543" s="85"/>
    </row>
    <row r="2544" spans="5:5" x14ac:dyDescent="0.2">
      <c r="E2544" s="85"/>
    </row>
    <row r="2545" spans="5:5" x14ac:dyDescent="0.2">
      <c r="E2545" s="85"/>
    </row>
    <row r="2546" spans="5:5" x14ac:dyDescent="0.2">
      <c r="E2546" s="85"/>
    </row>
    <row r="2547" spans="5:5" x14ac:dyDescent="0.2">
      <c r="E2547" s="85"/>
    </row>
    <row r="2548" spans="5:5" x14ac:dyDescent="0.2">
      <c r="E2548" s="85"/>
    </row>
    <row r="2549" spans="5:5" x14ac:dyDescent="0.2">
      <c r="E2549" s="85"/>
    </row>
    <row r="2550" spans="5:5" x14ac:dyDescent="0.2">
      <c r="E2550" s="85"/>
    </row>
    <row r="2551" spans="5:5" x14ac:dyDescent="0.2">
      <c r="E2551" s="85"/>
    </row>
    <row r="2552" spans="5:5" x14ac:dyDescent="0.2">
      <c r="E2552" s="85"/>
    </row>
    <row r="2553" spans="5:5" x14ac:dyDescent="0.2">
      <c r="E2553" s="85"/>
    </row>
    <row r="2554" spans="5:5" x14ac:dyDescent="0.2">
      <c r="E2554" s="85"/>
    </row>
    <row r="2555" spans="5:5" x14ac:dyDescent="0.2">
      <c r="E2555" s="85"/>
    </row>
    <row r="2556" spans="5:5" x14ac:dyDescent="0.2">
      <c r="E2556" s="85"/>
    </row>
    <row r="2557" spans="5:5" x14ac:dyDescent="0.2">
      <c r="E2557" s="85"/>
    </row>
    <row r="2558" spans="5:5" x14ac:dyDescent="0.2">
      <c r="E2558" s="85"/>
    </row>
    <row r="2559" spans="5:5" x14ac:dyDescent="0.2">
      <c r="E2559" s="85"/>
    </row>
    <row r="2560" spans="5:5" x14ac:dyDescent="0.2">
      <c r="E2560" s="85"/>
    </row>
    <row r="2561" spans="5:5" x14ac:dyDescent="0.2">
      <c r="E2561" s="85"/>
    </row>
    <row r="2562" spans="5:5" x14ac:dyDescent="0.2">
      <c r="E2562" s="85"/>
    </row>
    <row r="2563" spans="5:5" x14ac:dyDescent="0.2">
      <c r="E2563" s="85"/>
    </row>
    <row r="2564" spans="5:5" x14ac:dyDescent="0.2">
      <c r="E2564" s="85"/>
    </row>
    <row r="2565" spans="5:5" x14ac:dyDescent="0.2">
      <c r="E2565" s="85"/>
    </row>
    <row r="2566" spans="5:5" x14ac:dyDescent="0.2">
      <c r="E2566" s="85"/>
    </row>
    <row r="2567" spans="5:5" x14ac:dyDescent="0.2">
      <c r="E2567" s="85"/>
    </row>
    <row r="2568" spans="5:5" x14ac:dyDescent="0.2">
      <c r="E2568" s="85"/>
    </row>
    <row r="2569" spans="5:5" x14ac:dyDescent="0.2">
      <c r="E2569" s="85"/>
    </row>
    <row r="2570" spans="5:5" x14ac:dyDescent="0.2">
      <c r="E2570" s="85"/>
    </row>
    <row r="2571" spans="5:5" x14ac:dyDescent="0.2">
      <c r="E2571" s="85"/>
    </row>
    <row r="2572" spans="5:5" x14ac:dyDescent="0.2">
      <c r="E2572" s="85"/>
    </row>
    <row r="2573" spans="5:5" x14ac:dyDescent="0.2">
      <c r="E2573" s="85"/>
    </row>
    <row r="2574" spans="5:5" x14ac:dyDescent="0.2">
      <c r="E2574" s="85"/>
    </row>
    <row r="2575" spans="5:5" x14ac:dyDescent="0.2">
      <c r="E2575" s="85"/>
    </row>
    <row r="2576" spans="5:5" x14ac:dyDescent="0.2">
      <c r="E2576" s="85"/>
    </row>
    <row r="2577" spans="5:5" x14ac:dyDescent="0.2">
      <c r="E2577" s="85"/>
    </row>
    <row r="2578" spans="5:5" x14ac:dyDescent="0.2">
      <c r="E2578" s="85"/>
    </row>
    <row r="2579" spans="5:5" x14ac:dyDescent="0.2">
      <c r="E2579" s="85"/>
    </row>
    <row r="2580" spans="5:5" x14ac:dyDescent="0.2">
      <c r="E2580" s="85"/>
    </row>
    <row r="2581" spans="5:5" x14ac:dyDescent="0.2">
      <c r="E2581" s="85"/>
    </row>
    <row r="2582" spans="5:5" x14ac:dyDescent="0.2">
      <c r="E2582" s="85"/>
    </row>
    <row r="2583" spans="5:5" x14ac:dyDescent="0.2">
      <c r="E2583" s="85"/>
    </row>
    <row r="2584" spans="5:5" x14ac:dyDescent="0.2">
      <c r="E2584" s="85"/>
    </row>
    <row r="2585" spans="5:5" x14ac:dyDescent="0.2">
      <c r="E2585" s="85"/>
    </row>
    <row r="2586" spans="5:5" x14ac:dyDescent="0.2">
      <c r="E2586" s="85"/>
    </row>
    <row r="2587" spans="5:5" x14ac:dyDescent="0.2">
      <c r="E2587" s="85"/>
    </row>
    <row r="2588" spans="5:5" x14ac:dyDescent="0.2">
      <c r="E2588" s="85"/>
    </row>
    <row r="2589" spans="5:5" x14ac:dyDescent="0.2">
      <c r="E2589" s="85"/>
    </row>
    <row r="2590" spans="5:5" x14ac:dyDescent="0.2">
      <c r="E2590" s="85"/>
    </row>
    <row r="2591" spans="5:5" x14ac:dyDescent="0.2">
      <c r="E2591" s="85"/>
    </row>
    <row r="2592" spans="5:5" x14ac:dyDescent="0.2">
      <c r="E2592" s="85"/>
    </row>
    <row r="2593" spans="5:5" x14ac:dyDescent="0.2">
      <c r="E2593" s="85"/>
    </row>
    <row r="2594" spans="5:5" x14ac:dyDescent="0.2">
      <c r="E2594" s="85"/>
    </row>
    <row r="2595" spans="5:5" x14ac:dyDescent="0.2">
      <c r="E2595" s="85"/>
    </row>
    <row r="2596" spans="5:5" x14ac:dyDescent="0.2">
      <c r="E2596" s="85"/>
    </row>
    <row r="2597" spans="5:5" x14ac:dyDescent="0.2">
      <c r="E2597" s="85"/>
    </row>
    <row r="2598" spans="5:5" x14ac:dyDescent="0.2">
      <c r="E2598" s="85"/>
    </row>
    <row r="2599" spans="5:5" x14ac:dyDescent="0.2">
      <c r="E2599" s="85"/>
    </row>
    <row r="2600" spans="5:5" x14ac:dyDescent="0.2">
      <c r="E2600" s="85"/>
    </row>
    <row r="2601" spans="5:5" x14ac:dyDescent="0.2">
      <c r="E2601" s="85"/>
    </row>
    <row r="2602" spans="5:5" x14ac:dyDescent="0.2">
      <c r="E2602" s="85"/>
    </row>
    <row r="2603" spans="5:5" x14ac:dyDescent="0.2">
      <c r="E2603" s="85"/>
    </row>
    <row r="2604" spans="5:5" x14ac:dyDescent="0.2">
      <c r="E2604" s="85"/>
    </row>
    <row r="2605" spans="5:5" x14ac:dyDescent="0.2">
      <c r="E2605" s="85"/>
    </row>
    <row r="2606" spans="5:5" x14ac:dyDescent="0.2">
      <c r="E2606" s="85"/>
    </row>
    <row r="2607" spans="5:5" x14ac:dyDescent="0.2">
      <c r="E2607" s="85"/>
    </row>
    <row r="2608" spans="5:5" x14ac:dyDescent="0.2">
      <c r="E2608" s="85"/>
    </row>
    <row r="2609" spans="5:5" x14ac:dyDescent="0.2">
      <c r="E2609" s="85"/>
    </row>
    <row r="2610" spans="5:5" x14ac:dyDescent="0.2">
      <c r="E2610" s="85"/>
    </row>
    <row r="2611" spans="5:5" x14ac:dyDescent="0.2">
      <c r="E2611" s="85"/>
    </row>
    <row r="2612" spans="5:5" x14ac:dyDescent="0.2">
      <c r="E2612" s="85"/>
    </row>
    <row r="2613" spans="5:5" x14ac:dyDescent="0.2">
      <c r="E2613" s="85"/>
    </row>
    <row r="2614" spans="5:5" x14ac:dyDescent="0.2">
      <c r="E2614" s="85"/>
    </row>
    <row r="2615" spans="5:5" x14ac:dyDescent="0.2">
      <c r="E2615" s="85"/>
    </row>
    <row r="2616" spans="5:5" x14ac:dyDescent="0.2">
      <c r="E2616" s="85"/>
    </row>
    <row r="2617" spans="5:5" x14ac:dyDescent="0.2">
      <c r="E2617" s="85"/>
    </row>
    <row r="2618" spans="5:5" x14ac:dyDescent="0.2">
      <c r="E2618" s="85"/>
    </row>
    <row r="2619" spans="5:5" x14ac:dyDescent="0.2">
      <c r="E2619" s="85"/>
    </row>
    <row r="2620" spans="5:5" x14ac:dyDescent="0.2">
      <c r="E2620" s="85"/>
    </row>
    <row r="2621" spans="5:5" x14ac:dyDescent="0.2">
      <c r="E2621" s="85"/>
    </row>
    <row r="2622" spans="5:5" x14ac:dyDescent="0.2">
      <c r="E2622" s="85"/>
    </row>
    <row r="2623" spans="5:5" x14ac:dyDescent="0.2">
      <c r="E2623" s="85"/>
    </row>
    <row r="2624" spans="5:5" x14ac:dyDescent="0.2">
      <c r="E2624" s="85"/>
    </row>
    <row r="2625" spans="5:5" x14ac:dyDescent="0.2">
      <c r="E2625" s="85"/>
    </row>
    <row r="2626" spans="5:5" x14ac:dyDescent="0.2">
      <c r="E2626" s="85"/>
    </row>
    <row r="2627" spans="5:5" x14ac:dyDescent="0.2">
      <c r="E2627" s="85"/>
    </row>
    <row r="2628" spans="5:5" x14ac:dyDescent="0.2">
      <c r="E2628" s="85"/>
    </row>
    <row r="2629" spans="5:5" x14ac:dyDescent="0.2">
      <c r="E2629" s="85"/>
    </row>
    <row r="2630" spans="5:5" x14ac:dyDescent="0.2">
      <c r="E2630" s="85"/>
    </row>
    <row r="2631" spans="5:5" x14ac:dyDescent="0.2">
      <c r="E2631" s="85"/>
    </row>
    <row r="2632" spans="5:5" x14ac:dyDescent="0.2">
      <c r="E2632" s="85"/>
    </row>
    <row r="2633" spans="5:5" x14ac:dyDescent="0.2">
      <c r="E2633" s="85"/>
    </row>
    <row r="2634" spans="5:5" x14ac:dyDescent="0.2">
      <c r="E2634" s="85"/>
    </row>
    <row r="2635" spans="5:5" x14ac:dyDescent="0.2">
      <c r="E2635" s="85"/>
    </row>
    <row r="2636" spans="5:5" x14ac:dyDescent="0.2">
      <c r="E2636" s="85"/>
    </row>
    <row r="2637" spans="5:5" x14ac:dyDescent="0.2">
      <c r="E2637" s="85"/>
    </row>
    <row r="2638" spans="5:5" x14ac:dyDescent="0.2">
      <c r="E2638" s="85"/>
    </row>
    <row r="2639" spans="5:5" x14ac:dyDescent="0.2">
      <c r="E2639" s="85"/>
    </row>
    <row r="2640" spans="5:5" x14ac:dyDescent="0.2">
      <c r="E2640" s="85"/>
    </row>
    <row r="2641" spans="5:5" x14ac:dyDescent="0.2">
      <c r="E2641" s="85"/>
    </row>
    <row r="2642" spans="5:5" x14ac:dyDescent="0.2">
      <c r="E2642" s="85"/>
    </row>
    <row r="2643" spans="5:5" x14ac:dyDescent="0.2">
      <c r="E2643" s="85"/>
    </row>
    <row r="2644" spans="5:5" x14ac:dyDescent="0.2">
      <c r="E2644" s="85"/>
    </row>
    <row r="2645" spans="5:5" x14ac:dyDescent="0.2">
      <c r="E2645" s="85"/>
    </row>
    <row r="2646" spans="5:5" x14ac:dyDescent="0.2">
      <c r="E2646" s="85"/>
    </row>
    <row r="2647" spans="5:5" x14ac:dyDescent="0.2">
      <c r="E2647" s="85"/>
    </row>
    <row r="2648" spans="5:5" x14ac:dyDescent="0.2">
      <c r="E2648" s="85"/>
    </row>
    <row r="2649" spans="5:5" x14ac:dyDescent="0.2">
      <c r="E2649" s="85"/>
    </row>
    <row r="2650" spans="5:5" x14ac:dyDescent="0.2">
      <c r="E2650" s="85"/>
    </row>
    <row r="2651" spans="5:5" x14ac:dyDescent="0.2">
      <c r="E2651" s="85"/>
    </row>
    <row r="2652" spans="5:5" x14ac:dyDescent="0.2">
      <c r="E2652" s="85"/>
    </row>
    <row r="2653" spans="5:5" x14ac:dyDescent="0.2">
      <c r="E2653" s="85"/>
    </row>
    <row r="2654" spans="5:5" x14ac:dyDescent="0.2">
      <c r="E2654" s="85"/>
    </row>
    <row r="2655" spans="5:5" x14ac:dyDescent="0.2">
      <c r="E2655" s="85"/>
    </row>
    <row r="2656" spans="5:5" x14ac:dyDescent="0.2">
      <c r="E2656" s="85"/>
    </row>
    <row r="2657" spans="5:5" x14ac:dyDescent="0.2">
      <c r="E2657" s="85"/>
    </row>
    <row r="2658" spans="5:5" x14ac:dyDescent="0.2">
      <c r="E2658" s="85"/>
    </row>
    <row r="2659" spans="5:5" x14ac:dyDescent="0.2">
      <c r="E2659" s="85"/>
    </row>
    <row r="2660" spans="5:5" x14ac:dyDescent="0.2">
      <c r="E2660" s="85"/>
    </row>
    <row r="2661" spans="5:5" x14ac:dyDescent="0.2">
      <c r="E2661" s="85"/>
    </row>
    <row r="2662" spans="5:5" x14ac:dyDescent="0.2">
      <c r="E2662" s="85"/>
    </row>
    <row r="2663" spans="5:5" x14ac:dyDescent="0.2">
      <c r="E2663" s="85"/>
    </row>
    <row r="2664" spans="5:5" x14ac:dyDescent="0.2">
      <c r="E2664" s="85"/>
    </row>
    <row r="2665" spans="5:5" x14ac:dyDescent="0.2">
      <c r="E2665" s="85"/>
    </row>
    <row r="2666" spans="5:5" x14ac:dyDescent="0.2">
      <c r="E2666" s="85"/>
    </row>
    <row r="2667" spans="5:5" x14ac:dyDescent="0.2">
      <c r="E2667" s="85"/>
    </row>
    <row r="2668" spans="5:5" x14ac:dyDescent="0.2">
      <c r="E2668" s="85"/>
    </row>
    <row r="2669" spans="5:5" x14ac:dyDescent="0.2">
      <c r="E2669" s="85"/>
    </row>
    <row r="2670" spans="5:5" x14ac:dyDescent="0.2">
      <c r="E2670" s="85"/>
    </row>
    <row r="2671" spans="5:5" x14ac:dyDescent="0.2">
      <c r="E2671" s="85"/>
    </row>
    <row r="2672" spans="5:5" x14ac:dyDescent="0.2">
      <c r="E2672" s="85"/>
    </row>
    <row r="2673" spans="5:5" x14ac:dyDescent="0.2">
      <c r="E2673" s="85"/>
    </row>
    <row r="2674" spans="5:5" x14ac:dyDescent="0.2">
      <c r="E2674" s="85"/>
    </row>
    <row r="2675" spans="5:5" x14ac:dyDescent="0.2">
      <c r="E2675" s="85"/>
    </row>
    <row r="2676" spans="5:5" x14ac:dyDescent="0.2">
      <c r="E2676" s="85"/>
    </row>
    <row r="2677" spans="5:5" x14ac:dyDescent="0.2">
      <c r="E2677" s="85"/>
    </row>
    <row r="2678" spans="5:5" x14ac:dyDescent="0.2">
      <c r="E2678" s="85"/>
    </row>
    <row r="2679" spans="5:5" x14ac:dyDescent="0.2">
      <c r="E2679" s="85"/>
    </row>
    <row r="2680" spans="5:5" x14ac:dyDescent="0.2">
      <c r="E2680" s="85"/>
    </row>
    <row r="2681" spans="5:5" x14ac:dyDescent="0.2">
      <c r="E2681" s="85"/>
    </row>
    <row r="2682" spans="5:5" x14ac:dyDescent="0.2">
      <c r="E2682" s="85"/>
    </row>
    <row r="2683" spans="5:5" x14ac:dyDescent="0.2">
      <c r="E2683" s="85"/>
    </row>
    <row r="2684" spans="5:5" x14ac:dyDescent="0.2">
      <c r="E2684" s="85"/>
    </row>
    <row r="2685" spans="5:5" x14ac:dyDescent="0.2">
      <c r="E2685" s="85"/>
    </row>
    <row r="2686" spans="5:5" x14ac:dyDescent="0.2">
      <c r="E2686" s="85"/>
    </row>
    <row r="2687" spans="5:5" x14ac:dyDescent="0.2">
      <c r="E2687" s="85"/>
    </row>
    <row r="2688" spans="5:5" x14ac:dyDescent="0.2">
      <c r="E2688" s="85"/>
    </row>
    <row r="2689" spans="5:5" x14ac:dyDescent="0.2">
      <c r="E2689" s="85"/>
    </row>
    <row r="2690" spans="5:5" x14ac:dyDescent="0.2">
      <c r="E2690" s="85"/>
    </row>
    <row r="2691" spans="5:5" x14ac:dyDescent="0.2">
      <c r="E2691" s="85"/>
    </row>
    <row r="2692" spans="5:5" x14ac:dyDescent="0.2">
      <c r="E2692" s="85"/>
    </row>
    <row r="2693" spans="5:5" x14ac:dyDescent="0.2">
      <c r="E2693" s="85"/>
    </row>
    <row r="2694" spans="5:5" x14ac:dyDescent="0.2">
      <c r="E2694" s="85"/>
    </row>
    <row r="2695" spans="5:5" x14ac:dyDescent="0.2">
      <c r="E2695" s="85"/>
    </row>
    <row r="2696" spans="5:5" x14ac:dyDescent="0.2">
      <c r="E2696" s="85"/>
    </row>
    <row r="2697" spans="5:5" x14ac:dyDescent="0.2">
      <c r="E2697" s="85"/>
    </row>
    <row r="2698" spans="5:5" x14ac:dyDescent="0.2">
      <c r="E2698" s="85"/>
    </row>
    <row r="2699" spans="5:5" x14ac:dyDescent="0.2">
      <c r="E2699" s="85"/>
    </row>
    <row r="2700" spans="5:5" x14ac:dyDescent="0.2">
      <c r="E2700" s="85"/>
    </row>
    <row r="2701" spans="5:5" x14ac:dyDescent="0.2">
      <c r="E2701" s="85"/>
    </row>
    <row r="2702" spans="5:5" x14ac:dyDescent="0.2">
      <c r="E2702" s="85"/>
    </row>
    <row r="2703" spans="5:5" x14ac:dyDescent="0.2">
      <c r="E2703" s="85"/>
    </row>
    <row r="2704" spans="5:5" x14ac:dyDescent="0.2">
      <c r="E2704" s="85"/>
    </row>
    <row r="2705" spans="5:5" x14ac:dyDescent="0.2">
      <c r="E2705" s="85"/>
    </row>
    <row r="2706" spans="5:5" x14ac:dyDescent="0.2">
      <c r="E2706" s="85"/>
    </row>
    <row r="2707" spans="5:5" x14ac:dyDescent="0.2">
      <c r="E2707" s="85"/>
    </row>
    <row r="2708" spans="5:5" x14ac:dyDescent="0.2">
      <c r="E2708" s="85"/>
    </row>
    <row r="2709" spans="5:5" x14ac:dyDescent="0.2">
      <c r="E2709" s="85"/>
    </row>
    <row r="2710" spans="5:5" x14ac:dyDescent="0.2">
      <c r="E2710" s="85"/>
    </row>
    <row r="2711" spans="5:5" x14ac:dyDescent="0.2">
      <c r="E2711" s="85"/>
    </row>
    <row r="2712" spans="5:5" x14ac:dyDescent="0.2">
      <c r="E2712" s="85"/>
    </row>
    <row r="2713" spans="5:5" x14ac:dyDescent="0.2">
      <c r="E2713" s="85"/>
    </row>
    <row r="2714" spans="5:5" x14ac:dyDescent="0.2">
      <c r="E2714" s="85"/>
    </row>
    <row r="2715" spans="5:5" x14ac:dyDescent="0.2">
      <c r="E2715" s="85"/>
    </row>
    <row r="2716" spans="5:5" x14ac:dyDescent="0.2">
      <c r="E2716" s="85"/>
    </row>
    <row r="2717" spans="5:5" x14ac:dyDescent="0.2">
      <c r="E2717" s="85"/>
    </row>
    <row r="2718" spans="5:5" x14ac:dyDescent="0.2">
      <c r="E2718" s="85"/>
    </row>
    <row r="2719" spans="5:5" x14ac:dyDescent="0.2">
      <c r="E2719" s="85"/>
    </row>
    <row r="2720" spans="5:5" x14ac:dyDescent="0.2">
      <c r="E2720" s="85"/>
    </row>
    <row r="2721" spans="5:5" x14ac:dyDescent="0.2">
      <c r="E2721" s="85"/>
    </row>
    <row r="2722" spans="5:5" x14ac:dyDescent="0.2">
      <c r="E2722" s="85"/>
    </row>
    <row r="2723" spans="5:5" x14ac:dyDescent="0.2">
      <c r="E2723" s="85"/>
    </row>
    <row r="2724" spans="5:5" x14ac:dyDescent="0.2">
      <c r="E2724" s="85"/>
    </row>
    <row r="2725" spans="5:5" x14ac:dyDescent="0.2">
      <c r="E2725" s="85"/>
    </row>
    <row r="2726" spans="5:5" x14ac:dyDescent="0.2">
      <c r="E2726" s="85"/>
    </row>
    <row r="2727" spans="5:5" x14ac:dyDescent="0.2">
      <c r="E2727" s="85"/>
    </row>
    <row r="2728" spans="5:5" x14ac:dyDescent="0.2">
      <c r="E2728" s="85"/>
    </row>
    <row r="2729" spans="5:5" x14ac:dyDescent="0.2">
      <c r="E2729" s="85"/>
    </row>
    <row r="2730" spans="5:5" x14ac:dyDescent="0.2">
      <c r="E2730" s="85"/>
    </row>
    <row r="2731" spans="5:5" x14ac:dyDescent="0.2">
      <c r="E2731" s="85"/>
    </row>
    <row r="2732" spans="5:5" x14ac:dyDescent="0.2">
      <c r="E2732" s="85"/>
    </row>
    <row r="2733" spans="5:5" x14ac:dyDescent="0.2">
      <c r="E2733" s="85"/>
    </row>
    <row r="2734" spans="5:5" x14ac:dyDescent="0.2">
      <c r="E2734" s="85"/>
    </row>
    <row r="2735" spans="5:5" x14ac:dyDescent="0.2">
      <c r="E2735" s="85"/>
    </row>
    <row r="2736" spans="5:5" x14ac:dyDescent="0.2">
      <c r="E2736" s="85"/>
    </row>
    <row r="2737" spans="5:5" x14ac:dyDescent="0.2">
      <c r="E2737" s="85"/>
    </row>
    <row r="2738" spans="5:5" x14ac:dyDescent="0.2">
      <c r="E2738" s="85"/>
    </row>
    <row r="2739" spans="5:5" x14ac:dyDescent="0.2">
      <c r="E2739" s="85"/>
    </row>
    <row r="2740" spans="5:5" x14ac:dyDescent="0.2">
      <c r="E2740" s="85"/>
    </row>
    <row r="2741" spans="5:5" x14ac:dyDescent="0.2">
      <c r="E2741" s="85"/>
    </row>
    <row r="2742" spans="5:5" x14ac:dyDescent="0.2">
      <c r="E2742" s="85"/>
    </row>
    <row r="2743" spans="5:5" x14ac:dyDescent="0.2">
      <c r="E2743" s="85"/>
    </row>
    <row r="2744" spans="5:5" x14ac:dyDescent="0.2">
      <c r="E2744" s="85"/>
    </row>
    <row r="2745" spans="5:5" x14ac:dyDescent="0.2">
      <c r="E2745" s="85"/>
    </row>
    <row r="2746" spans="5:5" x14ac:dyDescent="0.2">
      <c r="E2746" s="85"/>
    </row>
    <row r="2747" spans="5:5" x14ac:dyDescent="0.2">
      <c r="E2747" s="85"/>
    </row>
    <row r="2748" spans="5:5" x14ac:dyDescent="0.2">
      <c r="E2748" s="85"/>
    </row>
    <row r="2749" spans="5:5" x14ac:dyDescent="0.2">
      <c r="E2749" s="85"/>
    </row>
    <row r="2750" spans="5:5" x14ac:dyDescent="0.2">
      <c r="E2750" s="85"/>
    </row>
    <row r="2751" spans="5:5" x14ac:dyDescent="0.2">
      <c r="E2751" s="85"/>
    </row>
    <row r="2752" spans="5:5" x14ac:dyDescent="0.2">
      <c r="E2752" s="85"/>
    </row>
    <row r="2753" spans="5:5" x14ac:dyDescent="0.2">
      <c r="E2753" s="85"/>
    </row>
    <row r="2754" spans="5:5" x14ac:dyDescent="0.2">
      <c r="E2754" s="85"/>
    </row>
    <row r="2755" spans="5:5" x14ac:dyDescent="0.2">
      <c r="E2755" s="85"/>
    </row>
    <row r="2756" spans="5:5" x14ac:dyDescent="0.2">
      <c r="E2756" s="85"/>
    </row>
    <row r="2757" spans="5:5" x14ac:dyDescent="0.2">
      <c r="E2757" s="85"/>
    </row>
    <row r="2758" spans="5:5" x14ac:dyDescent="0.2">
      <c r="E2758" s="85"/>
    </row>
    <row r="2759" spans="5:5" x14ac:dyDescent="0.2">
      <c r="E2759" s="85"/>
    </row>
    <row r="2760" spans="5:5" x14ac:dyDescent="0.2">
      <c r="E2760" s="85"/>
    </row>
    <row r="2761" spans="5:5" x14ac:dyDescent="0.2">
      <c r="E2761" s="85"/>
    </row>
    <row r="2762" spans="5:5" x14ac:dyDescent="0.2">
      <c r="E2762" s="85"/>
    </row>
    <row r="2763" spans="5:5" x14ac:dyDescent="0.2">
      <c r="E2763" s="85"/>
    </row>
    <row r="2764" spans="5:5" x14ac:dyDescent="0.2">
      <c r="E2764" s="85"/>
    </row>
    <row r="2765" spans="5:5" x14ac:dyDescent="0.2">
      <c r="E2765" s="85"/>
    </row>
    <row r="2766" spans="5:5" x14ac:dyDescent="0.2">
      <c r="E2766" s="85"/>
    </row>
    <row r="2767" spans="5:5" x14ac:dyDescent="0.2">
      <c r="E2767" s="85"/>
    </row>
    <row r="2768" spans="5:5" x14ac:dyDescent="0.2">
      <c r="E2768" s="85"/>
    </row>
    <row r="2769" spans="5:5" x14ac:dyDescent="0.2">
      <c r="E2769" s="85"/>
    </row>
    <row r="2770" spans="5:5" x14ac:dyDescent="0.2">
      <c r="E2770" s="85"/>
    </row>
    <row r="2771" spans="5:5" x14ac:dyDescent="0.2">
      <c r="E2771" s="85"/>
    </row>
    <row r="2772" spans="5:5" x14ac:dyDescent="0.2">
      <c r="E2772" s="85"/>
    </row>
    <row r="2773" spans="5:5" x14ac:dyDescent="0.2">
      <c r="E2773" s="85"/>
    </row>
    <row r="2774" spans="5:5" x14ac:dyDescent="0.2">
      <c r="E2774" s="85"/>
    </row>
    <row r="2775" spans="5:5" x14ac:dyDescent="0.2">
      <c r="E2775" s="85"/>
    </row>
    <row r="2776" spans="5:5" x14ac:dyDescent="0.2">
      <c r="E2776" s="85"/>
    </row>
    <row r="2777" spans="5:5" x14ac:dyDescent="0.2">
      <c r="E2777" s="85"/>
    </row>
    <row r="2778" spans="5:5" x14ac:dyDescent="0.2">
      <c r="E2778" s="85"/>
    </row>
    <row r="2779" spans="5:5" x14ac:dyDescent="0.2">
      <c r="E2779" s="85"/>
    </row>
    <row r="2780" spans="5:5" x14ac:dyDescent="0.2">
      <c r="E2780" s="85"/>
    </row>
    <row r="2781" spans="5:5" x14ac:dyDescent="0.2">
      <c r="E2781" s="85"/>
    </row>
    <row r="2782" spans="5:5" x14ac:dyDescent="0.2">
      <c r="E2782" s="85"/>
    </row>
    <row r="2783" spans="5:5" x14ac:dyDescent="0.2">
      <c r="E2783" s="85"/>
    </row>
    <row r="2784" spans="5:5" x14ac:dyDescent="0.2">
      <c r="E2784" s="85"/>
    </row>
    <row r="2785" spans="5:5" x14ac:dyDescent="0.2">
      <c r="E2785" s="85"/>
    </row>
    <row r="2786" spans="5:5" x14ac:dyDescent="0.2">
      <c r="E2786" s="85"/>
    </row>
    <row r="2787" spans="5:5" x14ac:dyDescent="0.2">
      <c r="E2787" s="85"/>
    </row>
    <row r="2788" spans="5:5" x14ac:dyDescent="0.2">
      <c r="E2788" s="85"/>
    </row>
    <row r="2789" spans="5:5" x14ac:dyDescent="0.2">
      <c r="E2789" s="85"/>
    </row>
    <row r="2790" spans="5:5" x14ac:dyDescent="0.2">
      <c r="E2790" s="85"/>
    </row>
    <row r="2791" spans="5:5" x14ac:dyDescent="0.2">
      <c r="E2791" s="85"/>
    </row>
    <row r="2792" spans="5:5" x14ac:dyDescent="0.2">
      <c r="E2792" s="85"/>
    </row>
    <row r="2793" spans="5:5" x14ac:dyDescent="0.2">
      <c r="E2793" s="85"/>
    </row>
    <row r="2794" spans="5:5" x14ac:dyDescent="0.2">
      <c r="E2794" s="85"/>
    </row>
    <row r="2795" spans="5:5" x14ac:dyDescent="0.2">
      <c r="E2795" s="85"/>
    </row>
    <row r="2796" spans="5:5" x14ac:dyDescent="0.2">
      <c r="E2796" s="85"/>
    </row>
    <row r="2797" spans="5:5" x14ac:dyDescent="0.2">
      <c r="E2797" s="85"/>
    </row>
    <row r="2798" spans="5:5" x14ac:dyDescent="0.2">
      <c r="E2798" s="85"/>
    </row>
    <row r="2799" spans="5:5" x14ac:dyDescent="0.2">
      <c r="E2799" s="85"/>
    </row>
    <row r="2800" spans="5:5" x14ac:dyDescent="0.2">
      <c r="E2800" s="85"/>
    </row>
    <row r="2801" spans="5:5" x14ac:dyDescent="0.2">
      <c r="E2801" s="85"/>
    </row>
    <row r="2802" spans="5:5" x14ac:dyDescent="0.2">
      <c r="E2802" s="85"/>
    </row>
    <row r="2803" spans="5:5" x14ac:dyDescent="0.2">
      <c r="E2803" s="85"/>
    </row>
    <row r="2804" spans="5:5" x14ac:dyDescent="0.2">
      <c r="E2804" s="85"/>
    </row>
    <row r="2805" spans="5:5" x14ac:dyDescent="0.2">
      <c r="E2805" s="85"/>
    </row>
    <row r="2806" spans="5:5" x14ac:dyDescent="0.2">
      <c r="E2806" s="85"/>
    </row>
    <row r="2807" spans="5:5" x14ac:dyDescent="0.2">
      <c r="E2807" s="85"/>
    </row>
    <row r="2808" spans="5:5" x14ac:dyDescent="0.2">
      <c r="E2808" s="85"/>
    </row>
    <row r="2809" spans="5:5" x14ac:dyDescent="0.2">
      <c r="E2809" s="85"/>
    </row>
    <row r="2810" spans="5:5" x14ac:dyDescent="0.2">
      <c r="E2810" s="85"/>
    </row>
    <row r="2811" spans="5:5" x14ac:dyDescent="0.2">
      <c r="E2811" s="85"/>
    </row>
    <row r="2812" spans="5:5" x14ac:dyDescent="0.2">
      <c r="E2812" s="85"/>
    </row>
    <row r="2813" spans="5:5" x14ac:dyDescent="0.2">
      <c r="E2813" s="85"/>
    </row>
    <row r="2814" spans="5:5" x14ac:dyDescent="0.2">
      <c r="E2814" s="85"/>
    </row>
    <row r="2815" spans="5:5" x14ac:dyDescent="0.2">
      <c r="E2815" s="85"/>
    </row>
    <row r="2816" spans="5:5" x14ac:dyDescent="0.2">
      <c r="E2816" s="85"/>
    </row>
    <row r="2817" spans="5:5" x14ac:dyDescent="0.2">
      <c r="E2817" s="85"/>
    </row>
    <row r="2818" spans="5:5" x14ac:dyDescent="0.2">
      <c r="E2818" s="85"/>
    </row>
    <row r="2819" spans="5:5" x14ac:dyDescent="0.2">
      <c r="E2819" s="85"/>
    </row>
    <row r="2820" spans="5:5" x14ac:dyDescent="0.2">
      <c r="E2820" s="85"/>
    </row>
    <row r="2821" spans="5:5" x14ac:dyDescent="0.2">
      <c r="E2821" s="85"/>
    </row>
    <row r="2822" spans="5:5" x14ac:dyDescent="0.2">
      <c r="E2822" s="85"/>
    </row>
    <row r="2823" spans="5:5" x14ac:dyDescent="0.2">
      <c r="E2823" s="85"/>
    </row>
    <row r="2824" spans="5:5" x14ac:dyDescent="0.2">
      <c r="E2824" s="85"/>
    </row>
    <row r="2825" spans="5:5" x14ac:dyDescent="0.2">
      <c r="E2825" s="85"/>
    </row>
    <row r="2826" spans="5:5" x14ac:dyDescent="0.2">
      <c r="E2826" s="85"/>
    </row>
    <row r="2827" spans="5:5" x14ac:dyDescent="0.2">
      <c r="E2827" s="85"/>
    </row>
    <row r="2828" spans="5:5" x14ac:dyDescent="0.2">
      <c r="E2828" s="85"/>
    </row>
    <row r="2829" spans="5:5" x14ac:dyDescent="0.2">
      <c r="E2829" s="85"/>
    </row>
    <row r="2830" spans="5:5" x14ac:dyDescent="0.2">
      <c r="E2830" s="85"/>
    </row>
    <row r="2831" spans="5:5" x14ac:dyDescent="0.2">
      <c r="E2831" s="85"/>
    </row>
    <row r="2832" spans="5:5" x14ac:dyDescent="0.2">
      <c r="E2832" s="85"/>
    </row>
    <row r="2833" spans="5:5" x14ac:dyDescent="0.2">
      <c r="E2833" s="85"/>
    </row>
    <row r="2834" spans="5:5" x14ac:dyDescent="0.2">
      <c r="E2834" s="85"/>
    </row>
    <row r="2835" spans="5:5" x14ac:dyDescent="0.2">
      <c r="E2835" s="85"/>
    </row>
    <row r="2836" spans="5:5" x14ac:dyDescent="0.2">
      <c r="E2836" s="85"/>
    </row>
    <row r="2837" spans="5:5" x14ac:dyDescent="0.2">
      <c r="E2837" s="85"/>
    </row>
    <row r="2838" spans="5:5" x14ac:dyDescent="0.2">
      <c r="E2838" s="85"/>
    </row>
    <row r="2839" spans="5:5" x14ac:dyDescent="0.2">
      <c r="E2839" s="85"/>
    </row>
    <row r="2840" spans="5:5" x14ac:dyDescent="0.2">
      <c r="E2840" s="85"/>
    </row>
    <row r="2841" spans="5:5" x14ac:dyDescent="0.2">
      <c r="E2841" s="85"/>
    </row>
    <row r="2842" spans="5:5" x14ac:dyDescent="0.2">
      <c r="E2842" s="85"/>
    </row>
    <row r="2843" spans="5:5" x14ac:dyDescent="0.2">
      <c r="E2843" s="85"/>
    </row>
    <row r="2844" spans="5:5" x14ac:dyDescent="0.2">
      <c r="E2844" s="85"/>
    </row>
    <row r="2845" spans="5:5" x14ac:dyDescent="0.2">
      <c r="E2845" s="85"/>
    </row>
    <row r="2846" spans="5:5" x14ac:dyDescent="0.2">
      <c r="E2846" s="85"/>
    </row>
    <row r="2847" spans="5:5" x14ac:dyDescent="0.2">
      <c r="E2847" s="85"/>
    </row>
    <row r="2848" spans="5:5" x14ac:dyDescent="0.2">
      <c r="E2848" s="85"/>
    </row>
    <row r="2849" spans="5:5" x14ac:dyDescent="0.2">
      <c r="E2849" s="85"/>
    </row>
    <row r="2850" spans="5:5" x14ac:dyDescent="0.2">
      <c r="E2850" s="85"/>
    </row>
    <row r="2851" spans="5:5" x14ac:dyDescent="0.2">
      <c r="E2851" s="85"/>
    </row>
    <row r="2852" spans="5:5" x14ac:dyDescent="0.2">
      <c r="E2852" s="85"/>
    </row>
    <row r="2853" spans="5:5" x14ac:dyDescent="0.2">
      <c r="E2853" s="85"/>
    </row>
    <row r="2854" spans="5:5" x14ac:dyDescent="0.2">
      <c r="E2854" s="85"/>
    </row>
    <row r="2855" spans="5:5" x14ac:dyDescent="0.2">
      <c r="E2855" s="85"/>
    </row>
    <row r="2856" spans="5:5" x14ac:dyDescent="0.2">
      <c r="E2856" s="85"/>
    </row>
    <row r="2857" spans="5:5" x14ac:dyDescent="0.2">
      <c r="E2857" s="85"/>
    </row>
    <row r="2858" spans="5:5" x14ac:dyDescent="0.2">
      <c r="E2858" s="85"/>
    </row>
    <row r="2859" spans="5:5" x14ac:dyDescent="0.2">
      <c r="E2859" s="85"/>
    </row>
    <row r="2860" spans="5:5" x14ac:dyDescent="0.2">
      <c r="E2860" s="85"/>
    </row>
    <row r="2861" spans="5:5" x14ac:dyDescent="0.2">
      <c r="E2861" s="85"/>
    </row>
    <row r="2862" spans="5:5" x14ac:dyDescent="0.2">
      <c r="E2862" s="85"/>
    </row>
    <row r="2863" spans="5:5" x14ac:dyDescent="0.2">
      <c r="E2863" s="85"/>
    </row>
    <row r="2864" spans="5:5" x14ac:dyDescent="0.2">
      <c r="E2864" s="85"/>
    </row>
    <row r="2865" spans="5:5" x14ac:dyDescent="0.2">
      <c r="E2865" s="85"/>
    </row>
    <row r="2866" spans="5:5" x14ac:dyDescent="0.2">
      <c r="E2866" s="85"/>
    </row>
    <row r="2867" spans="5:5" x14ac:dyDescent="0.2">
      <c r="E2867" s="85"/>
    </row>
    <row r="2868" spans="5:5" x14ac:dyDescent="0.2">
      <c r="E2868" s="85"/>
    </row>
    <row r="2869" spans="5:5" x14ac:dyDescent="0.2">
      <c r="E2869" s="85"/>
    </row>
    <row r="2870" spans="5:5" x14ac:dyDescent="0.2">
      <c r="E2870" s="85"/>
    </row>
    <row r="2871" spans="5:5" x14ac:dyDescent="0.2">
      <c r="E2871" s="85"/>
    </row>
    <row r="2872" spans="5:5" x14ac:dyDescent="0.2">
      <c r="E2872" s="85"/>
    </row>
    <row r="2873" spans="5:5" x14ac:dyDescent="0.2">
      <c r="E2873" s="85"/>
    </row>
    <row r="2874" spans="5:5" x14ac:dyDescent="0.2">
      <c r="E2874" s="85"/>
    </row>
    <row r="2875" spans="5:5" x14ac:dyDescent="0.2">
      <c r="E2875" s="85"/>
    </row>
    <row r="2876" spans="5:5" x14ac:dyDescent="0.2">
      <c r="E2876" s="85"/>
    </row>
    <row r="2877" spans="5:5" x14ac:dyDescent="0.2">
      <c r="E2877" s="85"/>
    </row>
    <row r="2878" spans="5:5" x14ac:dyDescent="0.2">
      <c r="E2878" s="85"/>
    </row>
    <row r="2879" spans="5:5" x14ac:dyDescent="0.2">
      <c r="E2879" s="85"/>
    </row>
    <row r="2880" spans="5:5" x14ac:dyDescent="0.2">
      <c r="E2880" s="85"/>
    </row>
    <row r="2881" spans="5:5" x14ac:dyDescent="0.2">
      <c r="E2881" s="85"/>
    </row>
    <row r="2882" spans="5:5" x14ac:dyDescent="0.2">
      <c r="E2882" s="85"/>
    </row>
    <row r="2883" spans="5:5" x14ac:dyDescent="0.2">
      <c r="E2883" s="85"/>
    </row>
    <row r="2884" spans="5:5" x14ac:dyDescent="0.2">
      <c r="E2884" s="85"/>
    </row>
    <row r="2885" spans="5:5" x14ac:dyDescent="0.2">
      <c r="E2885" s="85"/>
    </row>
    <row r="2886" spans="5:5" x14ac:dyDescent="0.2">
      <c r="E2886" s="85"/>
    </row>
    <row r="2887" spans="5:5" x14ac:dyDescent="0.2">
      <c r="E2887" s="85"/>
    </row>
    <row r="2888" spans="5:5" x14ac:dyDescent="0.2">
      <c r="E2888" s="85"/>
    </row>
    <row r="2889" spans="5:5" x14ac:dyDescent="0.2">
      <c r="E2889" s="85"/>
    </row>
    <row r="2890" spans="5:5" x14ac:dyDescent="0.2">
      <c r="E2890" s="85"/>
    </row>
    <row r="2891" spans="5:5" x14ac:dyDescent="0.2">
      <c r="E2891" s="85"/>
    </row>
    <row r="2892" spans="5:5" x14ac:dyDescent="0.2">
      <c r="E2892" s="85"/>
    </row>
    <row r="2893" spans="5:5" x14ac:dyDescent="0.2">
      <c r="E2893" s="85"/>
    </row>
    <row r="2894" spans="5:5" x14ac:dyDescent="0.2">
      <c r="E2894" s="85"/>
    </row>
    <row r="2895" spans="5:5" x14ac:dyDescent="0.2">
      <c r="E2895" s="85"/>
    </row>
    <row r="2896" spans="5:5" x14ac:dyDescent="0.2">
      <c r="E2896" s="85"/>
    </row>
    <row r="2897" spans="5:5" x14ac:dyDescent="0.2">
      <c r="E2897" s="85"/>
    </row>
    <row r="2898" spans="5:5" x14ac:dyDescent="0.2">
      <c r="E2898" s="85"/>
    </row>
    <row r="2899" spans="5:5" x14ac:dyDescent="0.2">
      <c r="E2899" s="85"/>
    </row>
    <row r="2900" spans="5:5" x14ac:dyDescent="0.2">
      <c r="E2900" s="85"/>
    </row>
    <row r="2901" spans="5:5" x14ac:dyDescent="0.2">
      <c r="E2901" s="85"/>
    </row>
    <row r="2902" spans="5:5" x14ac:dyDescent="0.2">
      <c r="E2902" s="85"/>
    </row>
    <row r="2903" spans="5:5" x14ac:dyDescent="0.2">
      <c r="E2903" s="85"/>
    </row>
    <row r="2904" spans="5:5" x14ac:dyDescent="0.2">
      <c r="E2904" s="85"/>
    </row>
    <row r="2905" spans="5:5" x14ac:dyDescent="0.2">
      <c r="E2905" s="85"/>
    </row>
    <row r="2906" spans="5:5" x14ac:dyDescent="0.2">
      <c r="E2906" s="85"/>
    </row>
    <row r="2907" spans="5:5" x14ac:dyDescent="0.2">
      <c r="E2907" s="85"/>
    </row>
    <row r="2908" spans="5:5" x14ac:dyDescent="0.2">
      <c r="E2908" s="85"/>
    </row>
    <row r="2909" spans="5:5" x14ac:dyDescent="0.2">
      <c r="E2909" s="85"/>
    </row>
    <row r="2910" spans="5:5" x14ac:dyDescent="0.2">
      <c r="E2910" s="85"/>
    </row>
    <row r="2911" spans="5:5" x14ac:dyDescent="0.2">
      <c r="E2911" s="85"/>
    </row>
    <row r="2912" spans="5:5" x14ac:dyDescent="0.2">
      <c r="E2912" s="85"/>
    </row>
    <row r="2913" spans="5:5" x14ac:dyDescent="0.2">
      <c r="E2913" s="85"/>
    </row>
    <row r="2914" spans="5:5" x14ac:dyDescent="0.2">
      <c r="E2914" s="85"/>
    </row>
    <row r="2915" spans="5:5" x14ac:dyDescent="0.2">
      <c r="E2915" s="85"/>
    </row>
    <row r="2916" spans="5:5" x14ac:dyDescent="0.2">
      <c r="E2916" s="85"/>
    </row>
    <row r="2917" spans="5:5" x14ac:dyDescent="0.2">
      <c r="E2917" s="85"/>
    </row>
    <row r="2918" spans="5:5" x14ac:dyDescent="0.2">
      <c r="E2918" s="85"/>
    </row>
    <row r="2919" spans="5:5" x14ac:dyDescent="0.2">
      <c r="E2919" s="85"/>
    </row>
    <row r="2920" spans="5:5" x14ac:dyDescent="0.2">
      <c r="E2920" s="85"/>
    </row>
    <row r="2921" spans="5:5" x14ac:dyDescent="0.2">
      <c r="E2921" s="85"/>
    </row>
    <row r="2922" spans="5:5" x14ac:dyDescent="0.2">
      <c r="E2922" s="85"/>
    </row>
    <row r="2923" spans="5:5" x14ac:dyDescent="0.2">
      <c r="E2923" s="85"/>
    </row>
    <row r="2924" spans="5:5" x14ac:dyDescent="0.2">
      <c r="E2924" s="85"/>
    </row>
    <row r="2925" spans="5:5" x14ac:dyDescent="0.2">
      <c r="E2925" s="85"/>
    </row>
    <row r="2926" spans="5:5" x14ac:dyDescent="0.2">
      <c r="E2926" s="85"/>
    </row>
    <row r="2927" spans="5:5" x14ac:dyDescent="0.2">
      <c r="E2927" s="85"/>
    </row>
    <row r="2928" spans="5:5" x14ac:dyDescent="0.2">
      <c r="E2928" s="85"/>
    </row>
    <row r="2929" spans="5:5" x14ac:dyDescent="0.2">
      <c r="E2929" s="85"/>
    </row>
    <row r="2930" spans="5:5" x14ac:dyDescent="0.2">
      <c r="E2930" s="85"/>
    </row>
    <row r="2931" spans="5:5" x14ac:dyDescent="0.2">
      <c r="E2931" s="85"/>
    </row>
    <row r="2932" spans="5:5" x14ac:dyDescent="0.2">
      <c r="E2932" s="85"/>
    </row>
    <row r="2933" spans="5:5" x14ac:dyDescent="0.2">
      <c r="E2933" s="85"/>
    </row>
    <row r="2934" spans="5:5" x14ac:dyDescent="0.2">
      <c r="E2934" s="85"/>
    </row>
    <row r="2935" spans="5:5" x14ac:dyDescent="0.2">
      <c r="E2935" s="85"/>
    </row>
    <row r="2936" spans="5:5" x14ac:dyDescent="0.2">
      <c r="E2936" s="85"/>
    </row>
    <row r="2937" spans="5:5" x14ac:dyDescent="0.2">
      <c r="E2937" s="85"/>
    </row>
    <row r="2938" spans="5:5" x14ac:dyDescent="0.2">
      <c r="E2938" s="85"/>
    </row>
    <row r="2939" spans="5:5" x14ac:dyDescent="0.2">
      <c r="E2939" s="85"/>
    </row>
    <row r="2940" spans="5:5" x14ac:dyDescent="0.2">
      <c r="E2940" s="85"/>
    </row>
    <row r="2941" spans="5:5" x14ac:dyDescent="0.2">
      <c r="E2941" s="85"/>
    </row>
    <row r="2942" spans="5:5" x14ac:dyDescent="0.2">
      <c r="E2942" s="85"/>
    </row>
    <row r="2943" spans="5:5" x14ac:dyDescent="0.2">
      <c r="E2943" s="85"/>
    </row>
    <row r="2944" spans="5:5" x14ac:dyDescent="0.2">
      <c r="E2944" s="85"/>
    </row>
    <row r="2945" spans="5:5" x14ac:dyDescent="0.2">
      <c r="E2945" s="85"/>
    </row>
    <row r="2946" spans="5:5" x14ac:dyDescent="0.2">
      <c r="E2946" s="85"/>
    </row>
    <row r="2947" spans="5:5" x14ac:dyDescent="0.2">
      <c r="E2947" s="85"/>
    </row>
    <row r="2948" spans="5:5" x14ac:dyDescent="0.2">
      <c r="E2948" s="85"/>
    </row>
    <row r="2949" spans="5:5" x14ac:dyDescent="0.2">
      <c r="E2949" s="85"/>
    </row>
    <row r="2950" spans="5:5" x14ac:dyDescent="0.2">
      <c r="E2950" s="85"/>
    </row>
    <row r="2951" spans="5:5" x14ac:dyDescent="0.2">
      <c r="E2951" s="85"/>
    </row>
    <row r="2952" spans="5:5" x14ac:dyDescent="0.2">
      <c r="E2952" s="85"/>
    </row>
    <row r="2953" spans="5:5" x14ac:dyDescent="0.2">
      <c r="E2953" s="85"/>
    </row>
    <row r="2954" spans="5:5" x14ac:dyDescent="0.2">
      <c r="E2954" s="85"/>
    </row>
    <row r="2955" spans="5:5" x14ac:dyDescent="0.2">
      <c r="E2955" s="85"/>
    </row>
    <row r="2956" spans="5:5" x14ac:dyDescent="0.2">
      <c r="E2956" s="85"/>
    </row>
    <row r="2957" spans="5:5" x14ac:dyDescent="0.2">
      <c r="E2957" s="85"/>
    </row>
    <row r="2958" spans="5:5" x14ac:dyDescent="0.2">
      <c r="E2958" s="85"/>
    </row>
    <row r="2959" spans="5:5" x14ac:dyDescent="0.2">
      <c r="E2959" s="85"/>
    </row>
    <row r="2960" spans="5:5" x14ac:dyDescent="0.2">
      <c r="E2960" s="85"/>
    </row>
    <row r="2961" spans="5:5" x14ac:dyDescent="0.2">
      <c r="E2961" s="85"/>
    </row>
    <row r="2962" spans="5:5" x14ac:dyDescent="0.2">
      <c r="E2962" s="85"/>
    </row>
    <row r="2963" spans="5:5" x14ac:dyDescent="0.2">
      <c r="E2963" s="85"/>
    </row>
    <row r="2964" spans="5:5" x14ac:dyDescent="0.2">
      <c r="E2964" s="85"/>
    </row>
    <row r="2965" spans="5:5" x14ac:dyDescent="0.2">
      <c r="E2965" s="85"/>
    </row>
    <row r="2966" spans="5:5" x14ac:dyDescent="0.2">
      <c r="E2966" s="85"/>
    </row>
    <row r="2967" spans="5:5" x14ac:dyDescent="0.2">
      <c r="E2967" s="85"/>
    </row>
    <row r="2968" spans="5:5" x14ac:dyDescent="0.2">
      <c r="E2968" s="85"/>
    </row>
    <row r="2969" spans="5:5" x14ac:dyDescent="0.2">
      <c r="E2969" s="85"/>
    </row>
    <row r="2970" spans="5:5" x14ac:dyDescent="0.2">
      <c r="E2970" s="85"/>
    </row>
    <row r="2971" spans="5:5" x14ac:dyDescent="0.2">
      <c r="E2971" s="85"/>
    </row>
    <row r="2972" spans="5:5" x14ac:dyDescent="0.2">
      <c r="E2972" s="85"/>
    </row>
    <row r="2973" spans="5:5" x14ac:dyDescent="0.2">
      <c r="E2973" s="85"/>
    </row>
    <row r="2974" spans="5:5" x14ac:dyDescent="0.2">
      <c r="E2974" s="85"/>
    </row>
    <row r="2975" spans="5:5" x14ac:dyDescent="0.2">
      <c r="E2975" s="85"/>
    </row>
    <row r="2976" spans="5:5" x14ac:dyDescent="0.2">
      <c r="E2976" s="85"/>
    </row>
    <row r="2977" spans="5:5" x14ac:dyDescent="0.2">
      <c r="E2977" s="85"/>
    </row>
    <row r="2978" spans="5:5" x14ac:dyDescent="0.2">
      <c r="E2978" s="85"/>
    </row>
    <row r="2979" spans="5:5" x14ac:dyDescent="0.2">
      <c r="E2979" s="85"/>
    </row>
    <row r="2980" spans="5:5" x14ac:dyDescent="0.2">
      <c r="E2980" s="85"/>
    </row>
    <row r="2981" spans="5:5" x14ac:dyDescent="0.2">
      <c r="E2981" s="85"/>
    </row>
    <row r="2982" spans="5:5" x14ac:dyDescent="0.2">
      <c r="E2982" s="85"/>
    </row>
    <row r="2983" spans="5:5" x14ac:dyDescent="0.2">
      <c r="E2983" s="85"/>
    </row>
    <row r="2984" spans="5:5" x14ac:dyDescent="0.2">
      <c r="E2984" s="85"/>
    </row>
    <row r="2985" spans="5:5" x14ac:dyDescent="0.2">
      <c r="E2985" s="85"/>
    </row>
    <row r="2986" spans="5:5" x14ac:dyDescent="0.2">
      <c r="E2986" s="85"/>
    </row>
    <row r="2987" spans="5:5" x14ac:dyDescent="0.2">
      <c r="E2987" s="85"/>
    </row>
    <row r="2988" spans="5:5" x14ac:dyDescent="0.2">
      <c r="E2988" s="85"/>
    </row>
    <row r="2989" spans="5:5" x14ac:dyDescent="0.2">
      <c r="E2989" s="85"/>
    </row>
    <row r="2990" spans="5:5" x14ac:dyDescent="0.2">
      <c r="E2990" s="85"/>
    </row>
    <row r="2991" spans="5:5" x14ac:dyDescent="0.2">
      <c r="E2991" s="85"/>
    </row>
    <row r="2992" spans="5:5" x14ac:dyDescent="0.2">
      <c r="E2992" s="85"/>
    </row>
    <row r="2993" spans="5:5" x14ac:dyDescent="0.2">
      <c r="E2993" s="85"/>
    </row>
    <row r="2994" spans="5:5" x14ac:dyDescent="0.2">
      <c r="E2994" s="85"/>
    </row>
    <row r="2995" spans="5:5" x14ac:dyDescent="0.2">
      <c r="E2995" s="85"/>
    </row>
    <row r="2996" spans="5:5" x14ac:dyDescent="0.2">
      <c r="E2996" s="85"/>
    </row>
    <row r="2997" spans="5:5" x14ac:dyDescent="0.2">
      <c r="E2997" s="85"/>
    </row>
    <row r="2998" spans="5:5" x14ac:dyDescent="0.2">
      <c r="E2998" s="85"/>
    </row>
    <row r="2999" spans="5:5" x14ac:dyDescent="0.2">
      <c r="E2999" s="85"/>
    </row>
    <row r="3000" spans="5:5" x14ac:dyDescent="0.2">
      <c r="E3000" s="85"/>
    </row>
  </sheetData>
  <sheetProtection algorithmName="SHA-512" hashValue="YThJjBrKAHFrBSRQ4SSbja3duqb9BWJohaOZws1et5mNGxXZo9uDTOgLo9gZh+hj4YUI8hQja6A902b7JT2kKQ==" saltValue="Buvy5E70q0HqDOR2hBYwMQ==" spinCount="100000" sheet="1" objects="1" scenarios="1" formatColumns="0" formatRows="0" sort="0" autoFilter="0"/>
  <autoFilter ref="B5:G5" xr:uid="{89197CAF-9FF7-423F-AF79-CA4E20F0A08B}"/>
  <conditionalFormatting sqref="D1:D1048576">
    <cfRule type="expression" dxfId="1" priority="1">
      <formula>$D1=1</formula>
    </cfRule>
    <cfRule type="expression" dxfId="0" priority="2">
      <formula>$D1=TRUE</formula>
    </cfRule>
  </conditionalFormatting>
  <hyperlinks>
    <hyperlink ref="A1" location="'ToC'!E9" display="ToC" xr:uid="{A28136D5-CF01-446E-8DFA-49FD4085BF0C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92</vt:i4>
      </vt:variant>
    </vt:vector>
  </HeadingPairs>
  <TitlesOfParts>
    <vt:vector size="100" baseType="lpstr">
      <vt:lpstr>ToC</vt:lpstr>
      <vt:lpstr>NTE.V.0010</vt:lpstr>
      <vt:lpstr>NTE.V.0020</vt:lpstr>
      <vt:lpstr>NTE.V.0030</vt:lpstr>
      <vt:lpstr>NTE.V.0040</vt:lpstr>
      <vt:lpstr>NTE.V.0050</vt:lpstr>
      <vt:lpstr>config</vt:lpstr>
      <vt:lpstr>Validation</vt:lpstr>
      <vt:lpstr>Validation!_FilterDatabase</vt:lpstr>
      <vt:lpstr>NTE.V.0010.PRT</vt:lpstr>
      <vt:lpstr>NTE.V.0010.TC</vt:lpstr>
      <vt:lpstr>NTE.V.0010.TD</vt:lpstr>
      <vt:lpstr>NTE.V.0010.TD_CellDatatypes</vt:lpstr>
      <vt:lpstr>NTE.V.0010.TD_CellFormulas</vt:lpstr>
      <vt:lpstr>NTE.V.0010.TD_CellNames</vt:lpstr>
      <vt:lpstr>NTE.V.0010.TL</vt:lpstr>
      <vt:lpstr>NTE.V.0010.TOC</vt:lpstr>
      <vt:lpstr>NTE.V.0010.TXC</vt:lpstr>
      <vt:lpstr>NTE.V.0010.TXI</vt:lpstr>
      <vt:lpstr>NTE.V.0010.TXL</vt:lpstr>
      <vt:lpstr>NTE.V.0010.TXL_LangEN</vt:lpstr>
      <vt:lpstr>NTE.V.0010.TXL_LangFR</vt:lpstr>
      <vt:lpstr>NTE.V.0010.TYC</vt:lpstr>
      <vt:lpstr>NTE.V.0020.PRT</vt:lpstr>
      <vt:lpstr>NTE.V.0020.TC</vt:lpstr>
      <vt:lpstr>NTE.V.0020.TD</vt:lpstr>
      <vt:lpstr>NTE.V.0020.TD_CellDatatypes</vt:lpstr>
      <vt:lpstr>NTE.V.0020.TD_CellFormulas</vt:lpstr>
      <vt:lpstr>NTE.V.0020.TD_CellNames</vt:lpstr>
      <vt:lpstr>NTE.V.0020.TL</vt:lpstr>
      <vt:lpstr>NTE.V.0020.TOC</vt:lpstr>
      <vt:lpstr>NTE.V.0020.TXI</vt:lpstr>
      <vt:lpstr>NTE.V.0020.TXL_LangEN</vt:lpstr>
      <vt:lpstr>NTE.V.0020.TXL_LangFR</vt:lpstr>
      <vt:lpstr>NTE.V.0030.PRT</vt:lpstr>
      <vt:lpstr>NTE.V.0030.TC</vt:lpstr>
      <vt:lpstr>NTE.V.0030.TD</vt:lpstr>
      <vt:lpstr>NTE.V.0030.TD_CellDatatypes</vt:lpstr>
      <vt:lpstr>NTE.V.0030.TD_CellFormulas</vt:lpstr>
      <vt:lpstr>NTE.V.0030.TD_CellNames</vt:lpstr>
      <vt:lpstr>NTE.V.0030.TL</vt:lpstr>
      <vt:lpstr>NTE.V.0030.TOC</vt:lpstr>
      <vt:lpstr>NTE.V.0030.TXI</vt:lpstr>
      <vt:lpstr>NTE.V.0030.TXL_LangEN</vt:lpstr>
      <vt:lpstr>NTE.V.0030.TXL_LangFR</vt:lpstr>
      <vt:lpstr>NTE.V.0040.PRT</vt:lpstr>
      <vt:lpstr>NTE.V.0040.TC</vt:lpstr>
      <vt:lpstr>NTE.V.0040.TD</vt:lpstr>
      <vt:lpstr>NTE.V.0040.TD_CellDatatypes</vt:lpstr>
      <vt:lpstr>NTE.V.0040.TD_CellFormulas</vt:lpstr>
      <vt:lpstr>NTE.V.0040.TD_CellNames</vt:lpstr>
      <vt:lpstr>NTE.V.0040.TL</vt:lpstr>
      <vt:lpstr>NTE.V.0040.TOC</vt:lpstr>
      <vt:lpstr>NTE.V.0040.TXI</vt:lpstr>
      <vt:lpstr>NTE.V.0040.TXL_LangEN</vt:lpstr>
      <vt:lpstr>NTE.V.0040.TXL_LangFR</vt:lpstr>
      <vt:lpstr>NTE.V.0050.PRT</vt:lpstr>
      <vt:lpstr>NTE.V.0050.TC</vt:lpstr>
      <vt:lpstr>NTE.V.0050.TD</vt:lpstr>
      <vt:lpstr>NTE.V.0050.TD_CellDatatypes</vt:lpstr>
      <vt:lpstr>NTE.V.0050.TD_CellFormulas</vt:lpstr>
      <vt:lpstr>NTE.V.0050.TD_CellNames</vt:lpstr>
      <vt:lpstr>NTE.V.0050.TL</vt:lpstr>
      <vt:lpstr>NTE.V.0050.TOC</vt:lpstr>
      <vt:lpstr>NTE.V.0050.TXI</vt:lpstr>
      <vt:lpstr>NTE.V.0050.TXL_LangEN</vt:lpstr>
      <vt:lpstr>NTE.V.0050.TXL_LangFR</vt:lpstr>
      <vt:lpstr>NTE.V.0010!Print_Area</vt:lpstr>
      <vt:lpstr>NTE.V.0020!Print_Area</vt:lpstr>
      <vt:lpstr>NTE.V.0030!Print_Area</vt:lpstr>
      <vt:lpstr>NTE.V.0040!Print_Area</vt:lpstr>
      <vt:lpstr>NTE.V.0050!Print_Area</vt:lpstr>
      <vt:lpstr>PRM_CAA_EMAIL</vt:lpstr>
      <vt:lpstr>PRM_CAA_MANAGER</vt:lpstr>
      <vt:lpstr>PRM_CAA_PHONE</vt:lpstr>
      <vt:lpstr>PRM_DEPOSITOR_CHANNEL</vt:lpstr>
      <vt:lpstr>PRM_DEPOSITOR_TYPE</vt:lpstr>
      <vt:lpstr>PRM_ENTITY_EMAIL</vt:lpstr>
      <vt:lpstr>PRM_ENTITY_ENDDATE</vt:lpstr>
      <vt:lpstr>PRM_ENTITY_ID</vt:lpstr>
      <vt:lpstr>PRM_ENTITY_NAME</vt:lpstr>
      <vt:lpstr>PRM_ENTITY_STARTDATE</vt:lpstr>
      <vt:lpstr>PRM_FILE_DD</vt:lpstr>
      <vt:lpstr>PRM_FILE_DEADLINE</vt:lpstr>
      <vt:lpstr>PRM_FILE_DEC</vt:lpstr>
      <vt:lpstr>PRM_FILE_DEP</vt:lpstr>
      <vt:lpstr>PRM_FILE_DIR</vt:lpstr>
      <vt:lpstr>PRM_FILE_E</vt:lpstr>
      <vt:lpstr>PRM_FILE_EXT</vt:lpstr>
      <vt:lpstr>PRM_FILE_MM</vt:lpstr>
      <vt:lpstr>PRM_FILE_NAME</vt:lpstr>
      <vt:lpstr>PRM_FILE_TEMPLATE</vt:lpstr>
      <vt:lpstr>PRM_FILE_TRP</vt:lpstr>
      <vt:lpstr>PRM_FILE_VC</vt:lpstr>
      <vt:lpstr>PRM_FILE_VL</vt:lpstr>
      <vt:lpstr>PRM_FILE_YYYY</vt:lpstr>
      <vt:lpstr>PRM_REPORTING_CURRENCY</vt:lpstr>
      <vt:lpstr>PRM_REPORTING_FINANCIALYEAR</vt:lpstr>
      <vt:lpstr>PRM_REPORTING_QUARTER</vt:lpstr>
      <vt:lpstr>PRM_REPORTING_TITLE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 Heischbourg</dc:creator>
  <cp:lastModifiedBy>Luc Heischbourg</cp:lastModifiedBy>
  <dcterms:created xsi:type="dcterms:W3CDTF">2022-01-19T12:57:52Z</dcterms:created>
  <dcterms:modified xsi:type="dcterms:W3CDTF">2022-01-19T14:27:25Z</dcterms:modified>
</cp:coreProperties>
</file>